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Denne_projektmappe"/>
  <mc:AlternateContent xmlns:mc="http://schemas.openxmlformats.org/markup-compatibility/2006">
    <mc:Choice Requires="x15">
      <x15ac:absPath xmlns:x15ac="http://schemas.microsoft.com/office/spreadsheetml/2010/11/ac" url="\\s-fil09-p\ASO$\SAL\SUNDHEDSRÅD\Datapakker til sundhedsråd\Region Midtjylland\Udgivet februar 2026\"/>
    </mc:Choice>
  </mc:AlternateContent>
  <xr:revisionPtr revIDLastSave="0" documentId="13_ncr:1_{E8826AD0-9700-44AA-B65F-2E6D0E959C49}" xr6:coauthVersionLast="47" xr6:coauthVersionMax="47" xr10:uidLastSave="{00000000-0000-0000-0000-000000000000}"/>
  <bookViews>
    <workbookView xWindow="-108" yWindow="-108" windowWidth="23256" windowHeight="12456" xr2:uid="{00000000-000D-0000-FFFF-FFFF00000000}"/>
  </bookViews>
  <sheets>
    <sheet name="FORSIDE" sheetId="43" r:id="rId1"/>
    <sheet name="Indhold" sheetId="44" r:id="rId2"/>
    <sheet name="1. Population - Overblik" sheetId="6" r:id="rId3"/>
    <sheet name="2. Population - Arbejdsmarked" sheetId="10" r:id="rId4"/>
    <sheet name="3. Population - Kronisk sygdom" sheetId="12" r:id="rId5"/>
    <sheet name="4. Aktivitet - Sundhedsvæsenet" sheetId="13" r:id="rId6"/>
    <sheet name="5. Aktivitet - Område og arbejd" sheetId="33" r:id="rId7"/>
    <sheet name="6. Aktivitet - Sygehusvæsenet" sheetId="14" r:id="rId8"/>
    <sheet name="7. Aktivitet - Genindlæggelser" sheetId="15" r:id="rId9"/>
    <sheet name="8. Aktivitet - Forebyggelige" sheetId="38" r:id="rId10"/>
    <sheet name="9. Aktivitet - Speciallæge" sheetId="16" r:id="rId11"/>
    <sheet name="10. Aktivitet - Almen praksis" sheetId="39" r:id="rId12"/>
    <sheet name="11. Aktivitet - Kommune" sheetId="18" r:id="rId13"/>
    <sheet name="12. Aktivitet - Midl. ophold" sheetId="19" r:id="rId14"/>
    <sheet name="13. Udgifter - Værdi af beh." sheetId="20" r:id="rId15"/>
    <sheet name="14. Udgifter - KFF" sheetId="21" r:id="rId16"/>
    <sheet name="15. Udgifter - Medicin" sheetId="22" r:id="rId17"/>
    <sheet name="16. Medicin - Dosispakket" sheetId="23" r:id="rId18"/>
    <sheet name="17. Medicin - Polyfarmaci" sheetId="36" r:id="rId19"/>
    <sheet name="18. Medicin - Antipsykotika" sheetId="37" r:id="rId20"/>
    <sheet name="19. Praksissektor - AP " sheetId="40" r:id="rId21"/>
    <sheet name="20. Praksissektor - Speciallæge" sheetId="26" r:id="rId22"/>
    <sheet name="21. Praksissektor - Øvrig" sheetId="29" r:id="rId23"/>
    <sheet name="22. Sundhedsudd. - Arbejdssted" sheetId="30" r:id="rId24"/>
    <sheet name="23. Sundhedsudd. - Bopæl" sheetId="32" r:id="rId2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1" i="40" l="1"/>
  <c r="H11" i="40"/>
  <c r="G11" i="40"/>
  <c r="G10" i="40"/>
</calcChain>
</file>

<file path=xl/sharedStrings.xml><?xml version="1.0" encoding="utf-8"?>
<sst xmlns="http://schemas.openxmlformats.org/spreadsheetml/2006/main" count="1330" uniqueCount="290">
  <si>
    <t>Introduktion:</t>
  </si>
  <si>
    <t>Indhold:</t>
  </si>
  <si>
    <t xml:space="preserve">    </t>
  </si>
  <si>
    <t>Tabel 1a. Populationsoverblik</t>
  </si>
  <si>
    <t>Bopæl</t>
  </si>
  <si>
    <t>Borgere i alt</t>
  </si>
  <si>
    <t>Borgere i den arbejdsdygtige alder 16-67 år</t>
  </si>
  <si>
    <t>Borgere 65+ år</t>
  </si>
  <si>
    <t>Borgere 80+ år</t>
  </si>
  <si>
    <t>Borgere på plejehjem</t>
  </si>
  <si>
    <t>Borgere med minimum én udvalgt kronisk sygdom</t>
  </si>
  <si>
    <t>Hele landet</t>
  </si>
  <si>
    <t>Tabel 1b. Populationsoverblik pr. 1.000 borgere</t>
  </si>
  <si>
    <t>Tabel 2a. Antal borgere fordelt efter arbejdsmarkedstilknytning (16-67 år)</t>
  </si>
  <si>
    <t>Periode: 2024</t>
  </si>
  <si>
    <t>Det ordinære arbejdsmarked inkl. uddannelsessøgende</t>
  </si>
  <si>
    <t>Midlertidigt uden for arbejdsmarkedet</t>
  </si>
  <si>
    <t>Varigt uden for arbejdsmarkedet</t>
  </si>
  <si>
    <t>Død/udvandret</t>
  </si>
  <si>
    <t>Ukendt</t>
  </si>
  <si>
    <t>Tabel 2b. Antal borgere fordelt efter arbejdsmarkedstilknytning pr. 1.000 borgere (16-67 år)</t>
  </si>
  <si>
    <t>Periode:  2024</t>
  </si>
  <si>
    <t>Tabel 3a. Antal borgere med udvalgte kroniske sygdomme og svære psykiske lidelser</t>
  </si>
  <si>
    <t>Astma</t>
  </si>
  <si>
    <t>Demens</t>
  </si>
  <si>
    <t>Hjertesvigt</t>
  </si>
  <si>
    <t>KOL</t>
  </si>
  <si>
    <t>Leddegigt</t>
  </si>
  <si>
    <t>Osteoporose</t>
  </si>
  <si>
    <t>Skizofreni</t>
  </si>
  <si>
    <t xml:space="preserve">Type 1-diabetes </t>
  </si>
  <si>
    <t>Type 2-diabetes</t>
  </si>
  <si>
    <t>Tabel 3b. Antal borgere med udvalgte kroniske sygdomme og svære psykiske lidelser pr. 1.000 borgere</t>
  </si>
  <si>
    <t>Tabel 4a. Antal kontakter til sundhedsvæsenet, område</t>
  </si>
  <si>
    <t>Kommunal ældrepleje (ekskl. plejehjem)</t>
  </si>
  <si>
    <t>Almen praksis</t>
  </si>
  <si>
    <t>Speciallægepraksis</t>
  </si>
  <si>
    <t>Øvrig praksis</t>
  </si>
  <si>
    <t>Sygehusvæsenet</t>
  </si>
  <si>
    <t>Tabel 4b. Antal borgere med kontakt til sundhedsvæsenet, område</t>
  </si>
  <si>
    <t>Tabel 4c. Antal borgere med kontakt til sundhedsvæsenet pr. 1.000 borgere, område</t>
  </si>
  <si>
    <t>Tabel 5a. Antal kontakter til sundhedsvæsenet, arbejdsmarkedstilknytning og område (16-67 år)</t>
  </si>
  <si>
    <t>Tabel 5b. Antal borgere med kontakt til sundhedsvæsenet, arbejdsmarkedstilknytning og område (16-67 år)</t>
  </si>
  <si>
    <t>Sygehus</t>
  </si>
  <si>
    <t>Tabel 5c. Antal borgere med kontakt til sundhedsvæsenet pr. 1.000 borgere, arbejdsmarkedstilknytning og område (16-67 år)</t>
  </si>
  <si>
    <t>Opholdstype</t>
  </si>
  <si>
    <t>Ambulante ophold</t>
  </si>
  <si>
    <t>Indlæggelser</t>
  </si>
  <si>
    <t>Akutte somatiske genindlæggelser inden for 30 dage</t>
  </si>
  <si>
    <t>Akutte psykiatriske genindlæggelser inden for 30 dage</t>
  </si>
  <si>
    <t xml:space="preserve">Forebyggelige akutte sygehusophold </t>
  </si>
  <si>
    <t>Med forudgående kontakt til kommunal hjemmehjælp</t>
  </si>
  <si>
    <t>Med forudgående kontakt til kommunal hjemmesygepleje</t>
  </si>
  <si>
    <t>Speciale</t>
  </si>
  <si>
    <t>Anæstesiologi</t>
  </si>
  <si>
    <t>Dermato-venerologi</t>
  </si>
  <si>
    <t>Gynækologi-obstetrik</t>
  </si>
  <si>
    <t>Intern medicin</t>
  </si>
  <si>
    <t>Kirurgi</t>
  </si>
  <si>
    <t>Neurologi</t>
  </si>
  <si>
    <t>Ortopædisk kirurgi</t>
  </si>
  <si>
    <t>Plastikkirurgi</t>
  </si>
  <si>
    <t>Psykiatri</t>
  </si>
  <si>
    <t>Pædiatri</t>
  </si>
  <si>
    <t>Reumatologi/fysiurgi</t>
  </si>
  <si>
    <t>Røntgen</t>
  </si>
  <si>
    <t>Øjenlægehjælp</t>
  </si>
  <si>
    <t>Øre, næse, hals</t>
  </si>
  <si>
    <t>Borgere med kontakt til speciallægepraksis</t>
  </si>
  <si>
    <t>Kontakttype</t>
  </si>
  <si>
    <t>Fysisk fremmøde</t>
  </si>
  <si>
    <t>Video</t>
  </si>
  <si>
    <t>Telefon</t>
  </si>
  <si>
    <t>E-mail</t>
  </si>
  <si>
    <t>Sygebesøg</t>
  </si>
  <si>
    <t>Uden for kategori</t>
  </si>
  <si>
    <t>Område</t>
  </si>
  <si>
    <t>Forebyggende hjemmebesøg, SEL §79a</t>
  </si>
  <si>
    <t>Visiteret hjemmehjælp, SEL § 83 (praktisk hjælp)</t>
  </si>
  <si>
    <t>Visiteret hjemmehjælp, SEL § 83 (personlig pleje)</t>
  </si>
  <si>
    <t>Rehabilitering, SEL § 83a</t>
  </si>
  <si>
    <t>Genoptræning, SEL § 86 stk. 1</t>
  </si>
  <si>
    <t>Vedligeholdelsestræning, SEL § 86 stk. 2</t>
  </si>
  <si>
    <t>Kommunal sygepleje, SUL 138</t>
  </si>
  <si>
    <t>Aflastning i hjemmet, SEL § 84 stk. 1</t>
  </si>
  <si>
    <t>Midlertidige ophold, SEL § 84 stk. 2</t>
  </si>
  <si>
    <t>Sygehussektor</t>
  </si>
  <si>
    <t>Praksissektor</t>
  </si>
  <si>
    <t>I alt</t>
  </si>
  <si>
    <t>Somatik</t>
  </si>
  <si>
    <t>Kilde: Landspatientregisteret (pr. 10. marts 2025), DRG-grupperet Landspatientregister DRG2024 (pr. 10. marts 2025) og Sygesikringsregisteret (pr. 10. marts 2025), Sundhedsdatastyrelsen.</t>
  </si>
  <si>
    <t>Færdigbehandlede i somatik</t>
  </si>
  <si>
    <t>Færdigbehandlede i psykiatri</t>
  </si>
  <si>
    <t>Hospice</t>
  </si>
  <si>
    <t>Specialiseret genoptræning</t>
  </si>
  <si>
    <t>Regionalt tilskud</t>
  </si>
  <si>
    <t>Kommunalt tilskud</t>
  </si>
  <si>
    <t>Patientbetaling</t>
  </si>
  <si>
    <t>Samlet omsætning</t>
  </si>
  <si>
    <t>Alder</t>
  </si>
  <si>
    <t>Under 65 år</t>
  </si>
  <si>
    <t>65+ år</t>
  </si>
  <si>
    <t>80+ år</t>
  </si>
  <si>
    <t>Alle</t>
  </si>
  <si>
    <t xml:space="preserve">Mindst fem </t>
  </si>
  <si>
    <t xml:space="preserve">Mindst ti </t>
  </si>
  <si>
    <t>Bopælstype</t>
  </si>
  <si>
    <t>Bor på plejehjem</t>
  </si>
  <si>
    <t>Bor i eget hjem</t>
  </si>
  <si>
    <t>Periode: pr. 1. januar 2025</t>
  </si>
  <si>
    <t>Antal praksis</t>
  </si>
  <si>
    <t>Antal lægekapaciteter</t>
  </si>
  <si>
    <t>Praksiskommune</t>
  </si>
  <si>
    <t>Samlet antal speciallægepraksis</t>
  </si>
  <si>
    <t>Øre- næse- hals</t>
  </si>
  <si>
    <t>Praksisgeografi</t>
  </si>
  <si>
    <t>Fodterapi</t>
  </si>
  <si>
    <t>Fysioterapi</t>
  </si>
  <si>
    <t>Kiropraktik</t>
  </si>
  <si>
    <t xml:space="preserve">Psykologhjælp </t>
  </si>
  <si>
    <t>Periode: november 2024</t>
  </si>
  <si>
    <t>Læger</t>
  </si>
  <si>
    <t>Speciallæger</t>
  </si>
  <si>
    <t xml:space="preserve">Social- og sundhedsassistenter </t>
  </si>
  <si>
    <t xml:space="preserve">Social- og sundhedshjælpere </t>
  </si>
  <si>
    <t>Offentlige hospitaler</t>
  </si>
  <si>
    <t>Private hospitaler</t>
  </si>
  <si>
    <t>Anden beskæftigelse</t>
  </si>
  <si>
    <t>Hjemmesygepleje, sundhedspleje mv</t>
  </si>
  <si>
    <t>Hospitaler</t>
  </si>
  <si>
    <t>Periode: 2025</t>
  </si>
  <si>
    <t>Tabel 7a. Antal akutte somatiske og psykiatriske genindlæggelser inden for 30 dage</t>
  </si>
  <si>
    <t>Tabel 7b. Antal borgere med akutte somatiske og psykiatriske genindlæggelser inden for 30 dage</t>
  </si>
  <si>
    <t>Tabel 8a. Antal forebyggelige akutte sygehusophold (65+ år)</t>
  </si>
  <si>
    <t>Tabel 8b. Antal borgere med forebyggelige akutte sygehusophold (65+ år)</t>
  </si>
  <si>
    <t>Tabel 9a. Antal kontakter til speciallægepraksis (med ydernummer)</t>
  </si>
  <si>
    <t>Tabel 9b. Antal borgere med kontakt til speciallægepraksis (med ydernummer)</t>
  </si>
  <si>
    <t xml:space="preserve">Tabel 9c. Antal borgere med kontakt til speciallægepraksis (med ydernummer) pr. 1.000 borgere </t>
  </si>
  <si>
    <t>Tabel 11a. Antal borgere med kontakt til den kommunale ældrepleje (65+ år)</t>
  </si>
  <si>
    <t>Tabel 11b. Antal borgere med kontakt til den kommunale ældrepleje pr. 1.000 borgere (65+ år)</t>
  </si>
  <si>
    <t>Tabel 13b. Værdi af behandling (1.000 kr.) i sygehus- og praksissektor pr. 1.000 borgere</t>
  </si>
  <si>
    <t>Tabel 13a. Værdi af behandling (1.000 kr.) i sygehus- og praksissektor</t>
  </si>
  <si>
    <t>Tabel 16a. Antal borgere med køb af dosispakket medicin, alder</t>
  </si>
  <si>
    <t>Tabel 16b. Antal borgere med køb af dosispakket medicin pr. 1.000 borgere, alder</t>
  </si>
  <si>
    <t>Tabel 18a. Antal borgere med demens med receptindløsning på antipsykotika, fordelt efter bopælstype (65+ år)</t>
  </si>
  <si>
    <t>Tabel 18b. Antal borgere med demens med receptindløsning på antipsykotika pr. 1.000 borgere, fordelt efter bopælstype (65+ år)</t>
  </si>
  <si>
    <t>Tabel 20a. Antal speciallægepraksis (med ydernummer)</t>
  </si>
  <si>
    <t>Tabel 21a. Antal praksis i øvrig praksissektor (med ydernummer)</t>
  </si>
  <si>
    <t>Tabel 23a. Antal udvalgte sundhedsuddannede, fordelt efter bopæl</t>
  </si>
  <si>
    <t>Tabel 23b. Antal udvalgte sundhedsuddannede pr. 1.000 borgere, fordelt efter bopæl</t>
  </si>
  <si>
    <t>Antal praksis med åbent for patienttilgang</t>
  </si>
  <si>
    <t>Tabel 15b. Omsætning (1.000 kr) for salg af medicin på recept pr. 1.000 borgere</t>
  </si>
  <si>
    <t>Tabel 15a. Omsætning (1.000 kr) for salg af medicin på recept</t>
  </si>
  <si>
    <t>Arbejdsmarkedstilknytning baseret på den dominerende indkomstydelse</t>
  </si>
  <si>
    <t>1. Populationsoverblik</t>
  </si>
  <si>
    <t>3. Udvalgte kroniske sygdomme og svære psykiske lidelser</t>
  </si>
  <si>
    <t>17. Borgere i behandling med mange lægemidler (Polyfarmaci) - Antal borgere og antal pr. 1.000 borgere</t>
  </si>
  <si>
    <t>11. Aktivitet i den kommunale ældrepleje (65+ år) - Antal borgere og antal pr. 1.000 borgere</t>
  </si>
  <si>
    <t>4. Aktivitet i sundhedsvæsenet</t>
  </si>
  <si>
    <t>9.   Aktivitet i speciallægepraksis (med ydernummer) - Antal kontakter, antal borgere og antal pr. 1.000 borgere</t>
  </si>
  <si>
    <t>8.   Forebyggelige akutte sygehusophold (65+ år) - Antal, antal borgere og antal pr. 1.000 borgere</t>
  </si>
  <si>
    <t>4.   Aktivitet i sundhedsvæsenet - Antal kontakter, antal borgere og antal pr. 1.000 borgere</t>
  </si>
  <si>
    <t>3.   Udvalgte kroniske sygdomme og svære psykiske lidelser - Antal borgere og antal pr. 1.000 borgere</t>
  </si>
  <si>
    <t>1.   Populationsoverblik - Antal borgere og antal pr. 1.000 borgere</t>
  </si>
  <si>
    <t>16. Dosispakket medicin - Antal borgere og antal pr. 1.000 borgere</t>
  </si>
  <si>
    <t>18. Antipsykotika til borgere med demens (65+ år) - Antal borgere og antal pr. 1.000 borgere</t>
  </si>
  <si>
    <t>20. Speciallægepraksis (med ydernummer) - Antal praksis, antal praksis pr. 1.000 borgere</t>
  </si>
  <si>
    <t>21. Øvrig praksissektor (med ydernummer) - Antal praksis, antal praksis pr. 1.000 borgere</t>
  </si>
  <si>
    <t>23. Udvalgte sundhedsuddannede fordelt efter bopæl - Antal og antal pr. 1.000 borgere</t>
  </si>
  <si>
    <t>Tabel 14a. Udgifter (1.000 kr.) til kommunal fuldfinansiering</t>
  </si>
  <si>
    <t>Tabel 14b. Udgifter (1.000 kr.) til kommunal fuldfinansiering pr. 1.000 borgere</t>
  </si>
  <si>
    <t>Tabel 22a. Antal udvalgte sundhedsuddannede, fordelt efter branche og geografi for arbejdssted</t>
  </si>
  <si>
    <t>22. Udvalgte sundhedsuddannede fordelt efter branche og geografi for arbejdssted - Antal og antal pr. 1.000 borgere</t>
  </si>
  <si>
    <t xml:space="preserve">19. Almen praksis (med ydernummer) </t>
  </si>
  <si>
    <t>19. Almen praksis (med ydernummer)</t>
  </si>
  <si>
    <t>15. Salg af medicin på recept - Omsætning og omsætning pr. 1.000 borgere</t>
  </si>
  <si>
    <t>10. Aktivitet i almen praksis (med ydernummer) - Antal kontakter, antal borgere og antal pr. 1.000 borgere</t>
  </si>
  <si>
    <t>7.   Akutte genindlæggelser somatik og psykiatri - Antal, antal borgere og pct. pr. primærindlæggelse</t>
  </si>
  <si>
    <t>6. Aktivitet i sygehusvæsenet (ambulante ophold og indlæggelser)</t>
  </si>
  <si>
    <t>7. Akutte somatiske og psykiatriske genindlæggelser</t>
  </si>
  <si>
    <t>8. Forebyggelige akutte sygehusophold (65+ år)</t>
  </si>
  <si>
    <t>Tabel 8c. Antal borgere med forebyggelige akutte sygehusophold pr. 1.000 borgere (65+ år)</t>
  </si>
  <si>
    <t>9. Aktivitet i speciallægepraksis (med ydernummer)</t>
  </si>
  <si>
    <t>11. Aktivitet i den kommunale ældrepleje (65+ år)</t>
  </si>
  <si>
    <t>13. Værdi af behandling i sygehus- og praksissektor</t>
  </si>
  <si>
    <t>14. Udgifter til kommunal fuldfinansiering</t>
  </si>
  <si>
    <t>15. Salg af medicin på recept</t>
  </si>
  <si>
    <t>10. Aktivitet i almen praksis (med ydernummer)</t>
  </si>
  <si>
    <t>Tabel 10a. Antal kontakter til almen praksis (med ydernummer), kontakttype</t>
  </si>
  <si>
    <t>14. Udgifter til kommunal fuldfinansiering - Udgift og udgift pr. 1.000 borgere</t>
  </si>
  <si>
    <t>16. Dosispakket medicin</t>
  </si>
  <si>
    <t>17. Borgere i behandling med mange lægemidler (polyfarmaci)</t>
  </si>
  <si>
    <t>18. Antipsykotika til borgere med demens (65+ år)</t>
  </si>
  <si>
    <t>20.  Speciallægepraksis (med ydernummer)</t>
  </si>
  <si>
    <t>21. Øvrig praksissektor (med ydernummer)</t>
  </si>
  <si>
    <t>22. Udvalgte sundhedsuddannede fordelt efter branche og geografi for arbejdssted</t>
  </si>
  <si>
    <t>23. Antal udvalgte sundhedsuddannede fordelt efter bopæl</t>
  </si>
  <si>
    <t>13. Værdi af behandling i sygehus- og praksissektor - Værdi og værdi pr. 1.000 borgere</t>
  </si>
  <si>
    <t>Fordelt efter udvalgte kroniske sygdomme og svære psykiske lidelser</t>
  </si>
  <si>
    <t>Tabel 12c. Gennemsnitlig varighed (dage) for aflastning i hjemmet og midlertidige ophold (65+ år)</t>
  </si>
  <si>
    <t>Tabel 12b. Antal borgere med aflastning i hjemmet og midlertidige ophold pr. 1.000 borgere (65+ år)</t>
  </si>
  <si>
    <t>12. Aflastning i hjemmet og midlertidige ophold (65+ år)</t>
  </si>
  <si>
    <t>Tabel 19a. Nøgletal om kapacitet og behandlingsbehov i almen praksis (med ydernummer)</t>
  </si>
  <si>
    <t>-</t>
  </si>
  <si>
    <t>Tabel 10b. Antal borgere med kontakt til almen praksis (med ydernummer), kontakttype</t>
  </si>
  <si>
    <t>Tabel 10c. Antal borgere med kontakt til almen praksis pr. 1.000 borgere (med ydernummer), kontakttype</t>
  </si>
  <si>
    <t>Ophold i sygehusvæsenet</t>
  </si>
  <si>
    <t>Tabel 6a. Antal ophold i sygehusvæsenet, opholdstype</t>
  </si>
  <si>
    <t>Tabel 6b. Antal borgere med ophold i sygehusvæsenet, opholdstype</t>
  </si>
  <si>
    <t>Borgere med ophold i  sygehusvæsenet</t>
  </si>
  <si>
    <t>Tabel 6c. Antal borgere med ophold i sygehusvæsenet pr. 1.000 borgere, opholdstype</t>
  </si>
  <si>
    <t>Borgere med ophold i sygehusvæsenet</t>
  </si>
  <si>
    <t>Speciallægepraksis inklusive AP</t>
  </si>
  <si>
    <t>Hjemmesygepleje, sundhedspleje mv.</t>
  </si>
  <si>
    <t>Tabel 22b. Antal udvalgte sundhedsuddannede pr. 1.000 borgere, fordelt efter branche og geografi for arbejdssted</t>
  </si>
  <si>
    <t>6.   Aktivitet i sygehusvæsenet (ambulante ophold og indlæggelser) - Antal ophold, antal borgere og antal pr. 1.000 borgere</t>
  </si>
  <si>
    <t>12. Aflastning i hjemmet og midlertidige ophold (65+ år) - Antal borgere, antal pr. 1.000 borgere og gennemsnitlig varighed (dage)</t>
  </si>
  <si>
    <t>Børne- og ungdomspsykiatri</t>
  </si>
  <si>
    <t>Reumatologi</t>
  </si>
  <si>
    <t>2.   Arbejdsmarkedstilknytning - Antal borgere og antal pr. 1.000 borgere</t>
  </si>
  <si>
    <t>5.   Aktivitet i sundhedsvæsenet fordelt efter arbejdsmarkedstilknytning - Antal kontakter, antal borgere og antal pr. 1.000 borgere</t>
  </si>
  <si>
    <t>2. Arbejdsmarkedstilknytning</t>
  </si>
  <si>
    <t>5. Aktivitet i sundhedsvæsenet fordelt efter arbejdsmarkedstilknytning</t>
  </si>
  <si>
    <t>Forebyggelige akutte sygehusophold</t>
  </si>
  <si>
    <t>Kontakter til speciallægepraksis</t>
  </si>
  <si>
    <t xml:space="preserve">Borgere med kontakt til speciallægepraksis </t>
  </si>
  <si>
    <t xml:space="preserve">Kontakter til almen praksis </t>
  </si>
  <si>
    <t xml:space="preserve">Borgere med kontakt til almen praksis </t>
  </si>
  <si>
    <t>Borgere med kontakt til almen praksis</t>
  </si>
  <si>
    <t>Borgere med kontakt til den kommunale ældrepleje (ekskl. plejehjem)</t>
  </si>
  <si>
    <t xml:space="preserve">Antal borgere </t>
  </si>
  <si>
    <t>Antal borgere pr. 1.000</t>
  </si>
  <si>
    <t>Antal borgere</t>
  </si>
  <si>
    <t>Tabel 7c. Andelen af somatiske og psykiatriske primærindlæggelser, der efterfølges af en akut genindlæggelse inden for 30 dage efter udskrivelse (pct.)</t>
  </si>
  <si>
    <t>Tabel 17b. Antal borgere i behandling med mange lægemidler (polyfarmaci) pr. 1.000 borgere, alder og antal forskellige lægemidler inden for et halvt år</t>
  </si>
  <si>
    <t>Tabel 17a. Antal borgere i behandling med mange lægemidler (polyfarmaci), alder og antal forskellige lægemidler inden for et halvt år</t>
  </si>
  <si>
    <t>Region Midtjylland</t>
  </si>
  <si>
    <t xml:space="preserve">Sundhedsråd Kronjylland </t>
  </si>
  <si>
    <t>Favrskov</t>
  </si>
  <si>
    <t>Norddjurs</t>
  </si>
  <si>
    <t>Randers</t>
  </si>
  <si>
    <t>Syddjurs</t>
  </si>
  <si>
    <t/>
  </si>
  <si>
    <t>Tabel 20b. Antal speciallægepraksis (med ydernummer) pr. 100.000 borgere</t>
  </si>
  <si>
    <t>Tabel 21b. Antal praksis i øvrig praksissektor (med ydernummer), pr. 100.000 borgere</t>
  </si>
  <si>
    <t>-1</t>
  </si>
  <si>
    <t>-837</t>
  </si>
  <si>
    <t>-157</t>
  </si>
  <si>
    <t>-160</t>
  </si>
  <si>
    <t>-392</t>
  </si>
  <si>
    <t>-128</t>
  </si>
  <si>
    <t>-75</t>
  </si>
  <si>
    <t>-223</t>
  </si>
  <si>
    <t>-348</t>
  </si>
  <si>
    <t>Sygeplejersker</t>
  </si>
  <si>
    <t xml:space="preserve">Anden beskæftigelse </t>
  </si>
  <si>
    <t>Plejehjem, institutionsophold</t>
  </si>
  <si>
    <t>Social- og sundhedsassistenter</t>
  </si>
  <si>
    <t>Social- og sundhedshjælpere</t>
  </si>
  <si>
    <t>Arbejdsstedsgeografi</t>
  </si>
  <si>
    <t>Kilde: Sundhedsdata på tværs (pr. august 2025), Sundhedsdatastyrelsen.</t>
  </si>
  <si>
    <t>Kilde: Register for Kommunal Pleje, Omsorg og Sygepleje (pr. september 2025), Sundhedsdatastyrelsen.</t>
  </si>
  <si>
    <t>Kilde: Landspatientregisteret (pr. 10. marts 2025), Sundhedsdatastyrelsen.</t>
  </si>
  <si>
    <t>Kilde: Lægemiddeladministrationsregisteret (pr. 1. september 2025), Sundhedsdatastyrelsen.</t>
  </si>
  <si>
    <t>Kilde: Yderregisteret (pr. 29. august 2025) og egne beregninger på baggrund af resultater fra den nationale fordelingsmodel, Sundhedsdatastyrelsen.</t>
  </si>
  <si>
    <t>Kilde:  Yderregisteret (pr. september 2025), Sundhedsdatastyrelsen.</t>
  </si>
  <si>
    <t>Kilde: Det Statistiske Autorisationsregister (pr. september 2025), Yderregisteret (pr. september 2025), Bevægelsesregisteret (pr. september 2025), DREAM (pr. september 2025) og CPR, Sundhedsdatastyrelsen.</t>
  </si>
  <si>
    <t>Kilde: Det Statistiske Autorisationsregister (pr. september 2025), Yderregisteret (pr. september 2025), Bevægelsesregisteret (pr. september 2025) og CPR, Sundhedsdatastyrelsen.</t>
  </si>
  <si>
    <t>Kilde: Lægemiddeladministrationsregisteret (pr. 14. april 2025), Register for Udvalgte Kroniske Sygdomme og Svære Psykiske Lidelser (RUKS), CPR-registeret og Plejehjemsoversigten, Sundhedsdatastyrelsen.</t>
  </si>
  <si>
    <t>Periode: 1. halvår af 2024</t>
  </si>
  <si>
    <t>Periode: 1. halvår 2024</t>
  </si>
  <si>
    <t>Note: Udgifterne i tabellen er nettotal, der dækker de kommunale betalinger til region og stat fratrukket tilbagebetalinger fra staten i henhold til BEK nr. 1113 af 18/10/2024. Negative tal udtrykker en nettoindtægt for kommunerne.</t>
  </si>
  <si>
    <t>Tabel 12a. Antal borgere med aflastning i hjemmet og midlertidige ophold (65+ år)</t>
  </si>
  <si>
    <t>Denne datapakke giver et overblik over udvalgte forhold i sundhedsrådet.
Datapakken består af udvalgte data fra Sundhedsdatastyrelsen og indeholder en kombination af tidligere offentliggjorte samt nye dataopgørelser. Datapakken giver indblik i data om populationen, aktivitet i sundhedsvæsenet, udgifter, medicin, kapacitet i praksissektor og sundhedsuddannede. Datapakken indeholder data på lands-, regions-, sundhedsråds- og kommuneniveau.</t>
  </si>
  <si>
    <t xml:space="preserve">Dokumentationen til datapakken kan findes her: 
</t>
  </si>
  <si>
    <t>Dokumentation af datapakke til sundhedsråd</t>
  </si>
  <si>
    <t>Udover datapakken, findes en præsentation til hvert sundhedsråd, som indeholder et uddrag af datapakken.</t>
  </si>
  <si>
    <t xml:space="preserve">Størstedelen af data dækker 2024, for at vise et fuldt år. Nyere data vil på nogle områder kunne findes på: 
</t>
  </si>
  <si>
    <t>Sundhedsdatabanken</t>
  </si>
  <si>
    <t>Yderligere opgørelser og mulighed for filtrering kan findes på:</t>
  </si>
  <si>
    <t>Sundhedsdata på tværs</t>
  </si>
  <si>
    <t>Kommunal pleje, omsorg og sygepleje</t>
  </si>
  <si>
    <t>Note: Ved observationer på 1-4 i absolutte tal erstattes med '-1'.</t>
  </si>
  <si>
    <t xml:space="preserve">Note: Ved observationer på 1-4 i absolutte tal erstattes med '-1'.						</t>
  </si>
  <si>
    <t xml:space="preserve">Note: Arbejdsmarkedstilknytning er defineret ud fra den indkomstydelse, som har været det dominerende for personen i 2024 på baggrund af DREAM. 
Ved observationer på 1-4 i absolutte tal erstattes med '-1'.						</t>
  </si>
  <si>
    <t xml:space="preserve">Note: Arbejdsmarkedstilknytning er defineret ud fra den indkomstydelse, som har været det dominerende for personen i 2024 på baggrund af DREAM. 
Ved observationer på 1-4 i absolutte tal erstattes med '-1'.					</t>
  </si>
  <si>
    <t>Kilde: Lægemiddeladministrationsregisteret (pr. 23. september 2025), Sundhedsdatastyrelsen.</t>
  </si>
  <si>
    <t>Kilde: Sundhedsdata på tværs (pr. december 2025), Sundhedsdatastyrelsen.</t>
  </si>
  <si>
    <t>Kilde: Sundhedsdata på tværs (pr. august 2025, RUKS – pr. december 2025), Sundhedsdatastyrelsen.</t>
  </si>
  <si>
    <t xml:space="preserve">Note: 					
1) Læs mere om Den nationale fordelingsmodel for læger i det almenmedicinske tilbud ved at finde rapport på Sundhedsdatastyrelsens hjemmeside.
2) I den nationale fordelingsmodel tildeles hver borger en sygdomsvægt, som definerer deres forventede behandlingsbehov i almen praksis. En person tildeles en vægt på 1, hvis personen vurderes at have et gennemsnitligt behandlingsbehov. . En person tildeles derimod en vægt på 1,2, hvis personen vurderes at have et behandlingsbehov, som er 20 pct. større end en gennemsnittet, og en vægt på 0,8, hvis personen vurderes at have et behandlingsbehov, som er 20 pct. mindre end gennemsnittet.
Kolonnen viser det samlede antal sygdomsvægtede patienter, der er tilmeldt en læge i det pågældende område, pr. lægekapacitet tilknyttet området.
3) Kolonnen er et mål for behandlingsbehovet blandt borgerne bosat i området. 
4) Jf. "Bekendtgørelse om den nationale model for fordeling og styring af lægekapaciteter i det almenmedicinske tilbud". Antal lægekapaciteter er ikke udfyldt for kommunerne, da antallet er vejledende i bekendgørelsen.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</si>
</sst>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 _k_r_._-;\-* #,##0\ _k_r_._-;_-* &quot;-&quot;??\ _k_r_._-;_-@_-"/>
    <numFmt numFmtId="165" formatCode="_-* #,##0.00\ _k_r_._-;\-* #,##0.00\ _k_r_._-;_-* &quot;-&quot;??\ _k_r_._-;_-@_-"/>
    <numFmt numFmtId="166" formatCode="_-* #,##0.0\ _k_r_._-;\-* #,##0.0\ _k_r_._-;_-* &quot;-&quot;??\ _k_r_._-;_-@_-"/>
    <numFmt numFmtId="167" formatCode="0.0"/>
  </numFmts>
  <fonts count="26" x14ac:knownFonts="1">
    <font>
      <sz val="11"/>
      <color theme="1"/>
      <name val="Calibri"/>
      <family val="2"/>
      <scheme val="minor"/>
    </font>
    <font>
      <b/>
      <sz val="15"/>
      <color theme="3"/>
      <name val="Calibri"/>
      <family val="2"/>
      <scheme val="minor"/>
    </font>
    <font>
      <sz val="11"/>
      <color rgb="FFFF0000"/>
      <name val="Calibri"/>
      <family val="2"/>
      <scheme val="minor"/>
    </font>
    <font>
      <sz val="10"/>
      <name val="Arial"/>
      <family val="2"/>
    </font>
    <font>
      <i/>
      <sz val="11"/>
      <color rgb="FFFF0000"/>
      <name val="Calibri"/>
      <family val="2"/>
      <scheme val="minor"/>
    </font>
    <font>
      <b/>
      <sz val="14"/>
      <color theme="3"/>
      <name val="Calibri"/>
      <family val="2"/>
      <scheme val="minor"/>
    </font>
    <font>
      <sz val="9"/>
      <color rgb="FF425C6C"/>
      <name val="Calibri"/>
      <family val="2"/>
    </font>
    <font>
      <b/>
      <sz val="11"/>
      <color rgb="FF000000"/>
      <name val="Calibri"/>
      <family val="2"/>
    </font>
    <font>
      <sz val="11"/>
      <color rgb="FF000000"/>
      <name val="Calibri"/>
      <family val="2"/>
    </font>
    <font>
      <b/>
      <sz val="11"/>
      <color theme="4" tint="-0.499984740745262"/>
      <name val="Calibri"/>
      <family val="2"/>
      <scheme val="minor"/>
    </font>
    <font>
      <b/>
      <sz val="11"/>
      <color theme="3"/>
      <name val="Calibri"/>
      <family val="2"/>
      <scheme val="minor"/>
    </font>
    <font>
      <b/>
      <sz val="30"/>
      <color theme="3"/>
      <name val="Calibri"/>
      <family val="2"/>
      <scheme val="minor"/>
    </font>
    <font>
      <b/>
      <sz val="12"/>
      <color theme="0"/>
      <name val="Calibri"/>
      <family val="2"/>
      <scheme val="minor"/>
    </font>
    <font>
      <b/>
      <sz val="16"/>
      <color theme="3"/>
      <name val="Calibri"/>
      <family val="2"/>
      <scheme val="minor"/>
    </font>
    <font>
      <sz val="16"/>
      <color theme="3"/>
      <name val="Calibri"/>
      <family val="2"/>
      <scheme val="minor"/>
    </font>
    <font>
      <u/>
      <sz val="11"/>
      <color theme="10"/>
      <name val="Calibri"/>
      <family val="2"/>
      <scheme val="minor"/>
    </font>
    <font>
      <b/>
      <sz val="11"/>
      <color rgb="FF000000"/>
      <name val="Calibri"/>
      <family val="2"/>
    </font>
    <font>
      <sz val="11"/>
      <color rgb="FF000000"/>
      <name val="Calibri"/>
      <family val="2"/>
    </font>
    <font>
      <sz val="9"/>
      <color rgb="FF425C6C"/>
      <name val="Calibri"/>
      <family val="2"/>
    </font>
    <font>
      <u/>
      <sz val="16"/>
      <color theme="10"/>
      <name val="Calibri"/>
      <family val="2"/>
      <scheme val="minor"/>
    </font>
    <font>
      <b/>
      <sz val="24"/>
      <color theme="3"/>
      <name val="Calibri"/>
      <family val="2"/>
      <scheme val="minor"/>
    </font>
    <font>
      <b/>
      <sz val="12"/>
      <color rgb="FFFFFFFF"/>
      <name val="Calibri"/>
      <family val="2"/>
      <scheme val="minor"/>
    </font>
    <font>
      <sz val="12"/>
      <color theme="0"/>
      <name val="Calibri"/>
      <family val="2"/>
      <scheme val="minor"/>
    </font>
    <font>
      <sz val="12"/>
      <color theme="1"/>
      <name val="Calibri"/>
      <family val="2"/>
      <scheme val="minor"/>
    </font>
    <font>
      <b/>
      <sz val="20"/>
      <color theme="3"/>
      <name val="Calibri"/>
      <family val="2"/>
      <scheme val="minor"/>
    </font>
    <font>
      <sz val="16"/>
      <color theme="1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3"/>
        <bgColor indexed="64"/>
      </patternFill>
    </fill>
    <fill>
      <patternFill patternType="solid">
        <fgColor theme="3" tint="0.79998168889431442"/>
        <bgColor indexed="64"/>
      </patternFill>
    </fill>
    <fill>
      <patternFill patternType="solid">
        <fgColor rgb="FF174273"/>
        <bgColor indexed="64"/>
      </patternFill>
    </fill>
  </fills>
  <borders count="51">
    <border>
      <left/>
      <right/>
      <top/>
      <bottom/>
      <diagonal/>
    </border>
    <border>
      <left/>
      <right/>
      <top/>
      <bottom style="thick">
        <color theme="4"/>
      </bottom>
      <diagonal/>
    </border>
    <border>
      <left style="thin">
        <color theme="2" tint="-9.9948118533890809E-2"/>
      </left>
      <right/>
      <top/>
      <bottom/>
      <diagonal/>
    </border>
    <border>
      <left style="thin">
        <color theme="2" tint="-9.9948118533890809E-2"/>
      </left>
      <right/>
      <top style="thin">
        <color theme="2" tint="-9.9948118533890809E-2"/>
      </top>
      <bottom/>
      <diagonal/>
    </border>
    <border>
      <left style="thin">
        <color theme="2" tint="-9.9948118533890809E-2"/>
      </left>
      <right/>
      <top/>
      <bottom style="thin">
        <color theme="2" tint="-9.9948118533890809E-2"/>
      </bottom>
      <diagonal/>
    </border>
    <border>
      <left style="thin">
        <color theme="2" tint="-9.9917600024414813E-2"/>
      </left>
      <right/>
      <top style="thin">
        <color theme="2" tint="-9.9917600024414813E-2"/>
      </top>
      <bottom/>
      <diagonal/>
    </border>
    <border>
      <left/>
      <right/>
      <top style="thin">
        <color theme="2" tint="-9.9948118533890809E-2"/>
      </top>
      <bottom/>
      <diagonal/>
    </border>
    <border>
      <left/>
      <right/>
      <top/>
      <bottom style="thin">
        <color theme="2" tint="-9.9917600024414813E-2"/>
      </bottom>
      <diagonal/>
    </border>
    <border>
      <left/>
      <right/>
      <top/>
      <bottom style="thin">
        <color theme="2" tint="-9.9887081514938816E-2"/>
      </bottom>
      <diagonal/>
    </border>
    <border>
      <left/>
      <right/>
      <top style="thin">
        <color theme="2" tint="-9.985656300546282E-2"/>
      </top>
      <bottom/>
      <diagonal/>
    </border>
    <border>
      <left/>
      <right style="thin">
        <color theme="2" tint="-9.9887081514938816E-2"/>
      </right>
      <top/>
      <bottom/>
      <diagonal/>
    </border>
    <border>
      <left/>
      <right/>
      <top style="thin">
        <color theme="2" tint="-9.9917600024414813E-2"/>
      </top>
      <bottom/>
      <diagonal/>
    </border>
    <border>
      <left/>
      <right/>
      <top/>
      <bottom style="thin">
        <color theme="2" tint="-9.9948118533890809E-2"/>
      </bottom>
      <diagonal/>
    </border>
    <border>
      <left style="thin">
        <color theme="2" tint="-9.9917600024414813E-2"/>
      </left>
      <right/>
      <top/>
      <bottom style="thin">
        <color theme="2" tint="-9.985656300546282E-2"/>
      </bottom>
      <diagonal/>
    </border>
    <border>
      <left/>
      <right style="thin">
        <color theme="2" tint="-9.9887081514938816E-2"/>
      </right>
      <top style="thin">
        <color theme="2" tint="-9.9887081514938816E-2"/>
      </top>
      <bottom/>
      <diagonal/>
    </border>
    <border>
      <left/>
      <right style="thin">
        <color theme="2" tint="-9.9887081514938816E-2"/>
      </right>
      <top/>
      <bottom style="thin">
        <color theme="2" tint="-9.9887081514938816E-2"/>
      </bottom>
      <diagonal/>
    </border>
    <border>
      <left/>
      <right style="thin">
        <color theme="3" tint="0.79998168889431442"/>
      </right>
      <top style="thin">
        <color theme="3" tint="0.79998168889431442"/>
      </top>
      <bottom/>
      <diagonal/>
    </border>
    <border>
      <left/>
      <right style="thin">
        <color theme="3" tint="0.79998168889431442"/>
      </right>
      <top/>
      <bottom/>
      <diagonal/>
    </border>
    <border>
      <left/>
      <right style="thin">
        <color theme="3" tint="0.79998168889431442"/>
      </right>
      <top/>
      <bottom style="thin">
        <color theme="3" tint="0.79998168889431442"/>
      </bottom>
      <diagonal/>
    </border>
    <border>
      <left/>
      <right style="thin">
        <color theme="0"/>
      </right>
      <top/>
      <bottom/>
      <diagonal/>
    </border>
    <border>
      <left/>
      <right/>
      <top style="thin">
        <color theme="0"/>
      </top>
      <bottom/>
      <diagonal/>
    </border>
    <border>
      <left/>
      <right/>
      <top style="thin">
        <color rgb="FF425C6C"/>
      </top>
      <bottom style="thin">
        <color rgb="FF425C6C"/>
      </bottom>
      <diagonal/>
    </border>
    <border>
      <left/>
      <right/>
      <top style="thin">
        <color theme="2" tint="-9.9887081514938816E-2"/>
      </top>
      <bottom/>
      <diagonal/>
    </border>
    <border>
      <left/>
      <right style="thin">
        <color theme="0"/>
      </right>
      <top style="thin">
        <color theme="0"/>
      </top>
      <bottom/>
      <diagonal/>
    </border>
    <border>
      <left/>
      <right/>
      <top/>
      <bottom style="thin">
        <color theme="2" tint="-9.985656300546282E-2"/>
      </bottom>
      <diagonal/>
    </border>
    <border>
      <left/>
      <right style="thin">
        <color theme="0"/>
      </right>
      <top style="thin">
        <color theme="0"/>
      </top>
      <bottom style="thin">
        <color theme="0"/>
      </bottom>
      <diagonal/>
    </border>
    <border>
      <left/>
      <right/>
      <top style="thin">
        <color theme="0"/>
      </top>
      <bottom style="thin">
        <color theme="0"/>
      </bottom>
      <diagonal/>
    </border>
    <border>
      <left/>
      <right/>
      <top/>
      <bottom style="thin">
        <color theme="3" tint="0.79998168889431442"/>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top style="thin">
        <color theme="0"/>
      </top>
      <bottom style="thin">
        <color theme="0"/>
      </bottom>
      <diagonal/>
    </border>
    <border>
      <left style="thin">
        <color theme="3"/>
      </left>
      <right/>
      <top style="thin">
        <color theme="3"/>
      </top>
      <bottom/>
      <diagonal/>
    </border>
    <border>
      <left/>
      <right/>
      <top style="thin">
        <color theme="3"/>
      </top>
      <bottom/>
      <diagonal/>
    </border>
    <border>
      <left/>
      <right style="thin">
        <color theme="3"/>
      </right>
      <top style="thin">
        <color theme="3"/>
      </top>
      <bottom/>
      <diagonal/>
    </border>
    <border>
      <left style="thin">
        <color theme="3"/>
      </left>
      <right/>
      <top/>
      <bottom/>
      <diagonal/>
    </border>
    <border>
      <left/>
      <right style="thin">
        <color theme="3"/>
      </right>
      <top/>
      <bottom/>
      <diagonal/>
    </border>
    <border>
      <left style="thin">
        <color theme="3"/>
      </left>
      <right/>
      <top/>
      <bottom style="thin">
        <color theme="3"/>
      </bottom>
      <diagonal/>
    </border>
    <border>
      <left/>
      <right/>
      <top/>
      <bottom style="thin">
        <color theme="3"/>
      </bottom>
      <diagonal/>
    </border>
    <border>
      <left/>
      <right style="thin">
        <color theme="3"/>
      </right>
      <top/>
      <bottom style="thin">
        <color theme="3"/>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left>
      <right/>
      <top style="thin">
        <color theme="0"/>
      </top>
      <bottom/>
      <diagonal/>
    </border>
    <border>
      <left/>
      <right/>
      <top style="medium">
        <color rgb="FFFFFFFF"/>
      </top>
      <bottom/>
      <diagonal/>
    </border>
    <border>
      <left/>
      <right style="medium">
        <color rgb="FFFFFFFF"/>
      </right>
      <top style="medium">
        <color rgb="FFFFFFFF"/>
      </top>
      <bottom/>
      <diagonal/>
    </border>
  </borders>
  <cellStyleXfs count="6">
    <xf numFmtId="0" fontId="0" fillId="0" borderId="0"/>
    <xf numFmtId="0" fontId="1" fillId="0" borderId="1" applyNumberFormat="0" applyFill="0" applyAlignment="0" applyProtection="0"/>
    <xf numFmtId="0" fontId="2" fillId="0" borderId="0" applyNumberFormat="0" applyFill="0" applyBorder="0" applyAlignment="0" applyProtection="0"/>
    <xf numFmtId="0" fontId="3" fillId="0" borderId="0"/>
    <xf numFmtId="0" fontId="15" fillId="0" borderId="0" applyNumberFormat="0" applyFill="0" applyBorder="0" applyAlignment="0" applyProtection="0"/>
    <xf numFmtId="0" fontId="15" fillId="0" borderId="0" applyNumberFormat="0" applyFill="0" applyBorder="0" applyAlignment="0" applyProtection="0"/>
  </cellStyleXfs>
  <cellXfs count="213">
    <xf numFmtId="0" fontId="0" fillId="0" borderId="0" xfId="0"/>
    <xf numFmtId="0" fontId="0" fillId="3" borderId="0" xfId="0" applyFill="1"/>
    <xf numFmtId="0" fontId="0" fillId="3" borderId="0" xfId="2" applyFont="1" applyFill="1" applyBorder="1"/>
    <xf numFmtId="0" fontId="4" fillId="3" borderId="0" xfId="0" applyFont="1" applyFill="1"/>
    <xf numFmtId="0" fontId="0" fillId="2" borderId="6" xfId="0" applyFill="1" applyBorder="1"/>
    <xf numFmtId="0" fontId="0" fillId="2" borderId="0" xfId="0" applyFill="1" applyAlignment="1">
      <alignment horizontal="left" indent="2"/>
    </xf>
    <xf numFmtId="0" fontId="0" fillId="2" borderId="0" xfId="0" applyFill="1" applyAlignment="1">
      <alignment horizontal="left"/>
    </xf>
    <xf numFmtId="0" fontId="0" fillId="2" borderId="7" xfId="0" applyFill="1" applyBorder="1"/>
    <xf numFmtId="0" fontId="5" fillId="2" borderId="5" xfId="1" applyFont="1" applyFill="1" applyBorder="1" applyAlignment="1">
      <alignment horizontal="left" indent="2"/>
    </xf>
    <xf numFmtId="0" fontId="0" fillId="3" borderId="9" xfId="0" applyFill="1" applyBorder="1"/>
    <xf numFmtId="0" fontId="11" fillId="2" borderId="2" xfId="0" applyFont="1" applyFill="1" applyBorder="1" applyAlignment="1">
      <alignment horizontal="left" indent="2"/>
    </xf>
    <xf numFmtId="0" fontId="0" fillId="2" borderId="10" xfId="0" applyFill="1" applyBorder="1"/>
    <xf numFmtId="0" fontId="1" fillId="2" borderId="11" xfId="1" applyFill="1" applyBorder="1"/>
    <xf numFmtId="0" fontId="0" fillId="2" borderId="0" xfId="0" applyFill="1"/>
    <xf numFmtId="0" fontId="9" fillId="2" borderId="2" xfId="0" applyFont="1" applyFill="1" applyBorder="1" applyAlignment="1">
      <alignment horizontal="left" indent="2"/>
    </xf>
    <xf numFmtId="0" fontId="0" fillId="2" borderId="13" xfId="0" applyFill="1" applyBorder="1"/>
    <xf numFmtId="0" fontId="0" fillId="2" borderId="12" xfId="0" applyFill="1" applyBorder="1"/>
    <xf numFmtId="0" fontId="0" fillId="2" borderId="11" xfId="0" applyFill="1" applyBorder="1"/>
    <xf numFmtId="0" fontId="0" fillId="2" borderId="14" xfId="0" applyFill="1" applyBorder="1"/>
    <xf numFmtId="0" fontId="0" fillId="2" borderId="15" xfId="0" applyFill="1" applyBorder="1"/>
    <xf numFmtId="0" fontId="5" fillId="2" borderId="0" xfId="0" applyFont="1" applyFill="1" applyAlignment="1">
      <alignment horizontal="left" indent="2"/>
    </xf>
    <xf numFmtId="0" fontId="4" fillId="2" borderId="6" xfId="0" applyFont="1" applyFill="1" applyBorder="1"/>
    <xf numFmtId="0" fontId="0" fillId="2" borderId="3" xfId="0" applyFill="1" applyBorder="1"/>
    <xf numFmtId="0" fontId="0" fillId="2" borderId="2" xfId="0" applyFill="1" applyBorder="1"/>
    <xf numFmtId="0" fontId="0" fillId="2" borderId="4" xfId="0" applyFill="1" applyBorder="1"/>
    <xf numFmtId="0" fontId="0" fillId="2" borderId="16" xfId="0" applyFill="1" applyBorder="1"/>
    <xf numFmtId="0" fontId="0" fillId="2" borderId="17" xfId="0" applyFill="1" applyBorder="1"/>
    <xf numFmtId="0" fontId="0" fillId="2" borderId="18" xfId="0" applyFill="1" applyBorder="1"/>
    <xf numFmtId="0" fontId="7" fillId="5" borderId="8" xfId="0" applyFont="1" applyFill="1" applyBorder="1" applyAlignment="1">
      <alignment horizontal="left"/>
    </xf>
    <xf numFmtId="0" fontId="7" fillId="5" borderId="7" xfId="0" applyFont="1" applyFill="1" applyBorder="1" applyAlignment="1">
      <alignment horizontal="left"/>
    </xf>
    <xf numFmtId="0" fontId="13" fillId="2" borderId="0" xfId="0" applyFont="1" applyFill="1" applyAlignment="1" applyProtection="1">
      <alignment horizontal="left"/>
      <protection locked="0"/>
    </xf>
    <xf numFmtId="0" fontId="6" fillId="2" borderId="11" xfId="0" applyFont="1" applyFill="1" applyBorder="1" applyAlignment="1">
      <alignment horizontal="left" wrapText="1"/>
    </xf>
    <xf numFmtId="0" fontId="6" fillId="2" borderId="11" xfId="0" applyFont="1" applyFill="1" applyBorder="1" applyAlignment="1">
      <alignment horizontal="left"/>
    </xf>
    <xf numFmtId="0" fontId="6" fillId="2" borderId="0" xfId="0" applyFont="1" applyFill="1" applyAlignment="1">
      <alignment horizontal="left" vertical="top"/>
    </xf>
    <xf numFmtId="0" fontId="5" fillId="2" borderId="0" xfId="0" applyFont="1" applyFill="1" applyAlignment="1" applyProtection="1">
      <alignment horizontal="left"/>
      <protection locked="0"/>
    </xf>
    <xf numFmtId="0" fontId="12" fillId="4" borderId="0" xfId="0" applyFont="1" applyFill="1" applyAlignment="1">
      <alignment horizontal="center" vertical="center" wrapText="1"/>
    </xf>
    <xf numFmtId="164" fontId="8" fillId="3" borderId="8" xfId="0" applyNumberFormat="1" applyFont="1" applyFill="1" applyBorder="1" applyAlignment="1">
      <alignment horizontal="right"/>
    </xf>
    <xf numFmtId="164" fontId="8" fillId="3" borderId="7" xfId="0" applyNumberFormat="1" applyFont="1" applyFill="1" applyBorder="1" applyAlignment="1">
      <alignment horizontal="right"/>
    </xf>
    <xf numFmtId="164" fontId="8" fillId="2" borderId="8" xfId="0" applyNumberFormat="1" applyFont="1" applyFill="1" applyBorder="1" applyAlignment="1">
      <alignment horizontal="right"/>
    </xf>
    <xf numFmtId="164" fontId="8" fillId="2" borderId="7" xfId="0" applyNumberFormat="1" applyFont="1" applyFill="1" applyBorder="1" applyAlignment="1">
      <alignment horizontal="right"/>
    </xf>
    <xf numFmtId="0" fontId="12" fillId="4" borderId="19" xfId="0" applyFont="1" applyFill="1" applyBorder="1" applyAlignment="1">
      <alignment horizontal="center" vertical="center" wrapText="1"/>
    </xf>
    <xf numFmtId="0" fontId="7" fillId="5" borderId="0" xfId="0" applyFont="1" applyFill="1" applyAlignment="1">
      <alignment horizontal="left"/>
    </xf>
    <xf numFmtId="164" fontId="8" fillId="2" borderId="0" xfId="0" applyNumberFormat="1" applyFont="1" applyFill="1" applyAlignment="1">
      <alignment horizontal="right"/>
    </xf>
    <xf numFmtId="164" fontId="8" fillId="3" borderId="0" xfId="0" applyNumberFormat="1" applyFont="1" applyFill="1" applyAlignment="1">
      <alignment horizontal="right"/>
    </xf>
    <xf numFmtId="164" fontId="8" fillId="2" borderId="22" xfId="0" applyNumberFormat="1" applyFont="1" applyFill="1" applyBorder="1" applyAlignment="1">
      <alignment horizontal="right"/>
    </xf>
    <xf numFmtId="164" fontId="8" fillId="3" borderId="22" xfId="0" applyNumberFormat="1" applyFont="1" applyFill="1" applyBorder="1" applyAlignment="1">
      <alignment horizontal="right"/>
    </xf>
    <xf numFmtId="0" fontId="7" fillId="2" borderId="21" xfId="0" applyFont="1" applyFill="1" applyBorder="1" applyAlignment="1">
      <alignment horizontal="left"/>
    </xf>
    <xf numFmtId="164" fontId="8" fillId="2" borderId="21" xfId="0" applyNumberFormat="1" applyFont="1" applyFill="1" applyBorder="1" applyAlignment="1">
      <alignment horizontal="right"/>
    </xf>
    <xf numFmtId="164" fontId="8" fillId="3" borderId="21" xfId="0" applyNumberFormat="1" applyFont="1" applyFill="1" applyBorder="1" applyAlignment="1">
      <alignment horizontal="right"/>
    </xf>
    <xf numFmtId="0" fontId="12" fillId="4" borderId="0" xfId="0" applyFont="1" applyFill="1" applyAlignment="1">
      <alignment horizontal="left" vertical="center"/>
    </xf>
    <xf numFmtId="0" fontId="0" fillId="2" borderId="24" xfId="0" applyFill="1" applyBorder="1"/>
    <xf numFmtId="0" fontId="10" fillId="2" borderId="0" xfId="0" applyFont="1" applyFill="1" applyAlignment="1">
      <alignment horizontal="left"/>
    </xf>
    <xf numFmtId="0" fontId="12" fillId="4" borderId="20" xfId="0" applyFont="1" applyFill="1" applyBorder="1" applyAlignment="1">
      <alignment horizontal="center" vertical="center" wrapText="1"/>
    </xf>
    <xf numFmtId="0" fontId="12" fillId="4" borderId="23" xfId="0" applyFont="1" applyFill="1" applyBorder="1" applyAlignment="1">
      <alignment horizontal="center" vertical="center" wrapText="1"/>
    </xf>
    <xf numFmtId="0" fontId="12" fillId="4" borderId="20" xfId="0" applyFont="1" applyFill="1" applyBorder="1" applyAlignment="1">
      <alignment horizontal="left" vertical="center"/>
    </xf>
    <xf numFmtId="0" fontId="0" fillId="2" borderId="27" xfId="0" applyFill="1" applyBorder="1"/>
    <xf numFmtId="0" fontId="14" fillId="2" borderId="0" xfId="0" applyFont="1" applyFill="1"/>
    <xf numFmtId="0" fontId="15" fillId="2" borderId="0" xfId="4" applyFill="1" applyBorder="1"/>
    <xf numFmtId="0" fontId="12" fillId="4" borderId="26" xfId="0" applyFont="1" applyFill="1" applyBorder="1" applyAlignment="1">
      <alignment horizontal="center" vertical="center" wrapText="1"/>
    </xf>
    <xf numFmtId="0" fontId="16" fillId="5" borderId="8" xfId="0" applyFont="1" applyFill="1" applyBorder="1" applyAlignment="1">
      <alignment horizontal="left"/>
    </xf>
    <xf numFmtId="164" fontId="17" fillId="2" borderId="8" xfId="0" applyNumberFormat="1" applyFont="1" applyFill="1" applyBorder="1" applyAlignment="1">
      <alignment horizontal="right"/>
    </xf>
    <xf numFmtId="164" fontId="17" fillId="3" borderId="8" xfId="0" applyNumberFormat="1" applyFont="1" applyFill="1" applyBorder="1" applyAlignment="1">
      <alignment horizontal="right"/>
    </xf>
    <xf numFmtId="0" fontId="16" fillId="5" borderId="0" xfId="0" applyFont="1" applyFill="1" applyAlignment="1">
      <alignment horizontal="left"/>
    </xf>
    <xf numFmtId="164" fontId="17" fillId="2" borderId="22" xfId="0" applyNumberFormat="1" applyFont="1" applyFill="1" applyBorder="1" applyAlignment="1">
      <alignment horizontal="right"/>
    </xf>
    <xf numFmtId="164" fontId="17" fillId="3" borderId="22" xfId="0" applyNumberFormat="1" applyFont="1" applyFill="1" applyBorder="1" applyAlignment="1">
      <alignment horizontal="right"/>
    </xf>
    <xf numFmtId="0" fontId="16" fillId="2" borderId="21" xfId="0" applyFont="1" applyFill="1" applyBorder="1" applyAlignment="1">
      <alignment horizontal="left"/>
    </xf>
    <xf numFmtId="164" fontId="17" fillId="2" borderId="21" xfId="0" applyNumberFormat="1" applyFont="1" applyFill="1" applyBorder="1" applyAlignment="1">
      <alignment horizontal="right"/>
    </xf>
    <xf numFmtId="0" fontId="16" fillId="5" borderId="7" xfId="0" applyFont="1" applyFill="1" applyBorder="1" applyAlignment="1">
      <alignment horizontal="left"/>
    </xf>
    <xf numFmtId="164" fontId="17" fillId="2" borderId="7" xfId="0" applyNumberFormat="1" applyFont="1" applyFill="1" applyBorder="1" applyAlignment="1">
      <alignment horizontal="right"/>
    </xf>
    <xf numFmtId="164" fontId="17" fillId="3" borderId="7" xfId="0" applyNumberFormat="1" applyFont="1" applyFill="1" applyBorder="1" applyAlignment="1">
      <alignment horizontal="right"/>
    </xf>
    <xf numFmtId="0" fontId="18" fillId="2" borderId="11" xfId="0" applyFont="1" applyFill="1" applyBorder="1" applyAlignment="1">
      <alignment horizontal="left"/>
    </xf>
    <xf numFmtId="0" fontId="18" fillId="2" borderId="11" xfId="0" applyFont="1" applyFill="1" applyBorder="1" applyAlignment="1">
      <alignment horizontal="left" wrapText="1"/>
    </xf>
    <xf numFmtId="0" fontId="18" fillId="2" borderId="0" xfId="0" applyFont="1" applyFill="1" applyAlignment="1">
      <alignment horizontal="left" vertical="top"/>
    </xf>
    <xf numFmtId="0" fontId="12" fillId="4" borderId="28" xfId="0" applyFont="1" applyFill="1" applyBorder="1" applyAlignment="1">
      <alignment horizontal="center" vertical="center" wrapText="1"/>
    </xf>
    <xf numFmtId="0" fontId="5" fillId="4" borderId="0" xfId="0" applyFont="1" applyFill="1" applyAlignment="1" applyProtection="1">
      <alignment horizontal="left"/>
      <protection locked="0"/>
    </xf>
    <xf numFmtId="0" fontId="18" fillId="2" borderId="0" xfId="0" applyFont="1" applyFill="1" applyAlignment="1">
      <alignment horizontal="left" wrapText="1"/>
    </xf>
    <xf numFmtId="0" fontId="1" fillId="2" borderId="0" xfId="1" applyFill="1" applyBorder="1"/>
    <xf numFmtId="0" fontId="0" fillId="2" borderId="33" xfId="0" applyFill="1" applyBorder="1" applyAlignment="1">
      <alignment horizontal="left"/>
    </xf>
    <xf numFmtId="0" fontId="10" fillId="2" borderId="35" xfId="0" applyFont="1" applyFill="1" applyBorder="1" applyAlignment="1">
      <alignment horizontal="left"/>
    </xf>
    <xf numFmtId="0" fontId="10" fillId="2" borderId="37" xfId="0" applyFont="1" applyFill="1" applyBorder="1" applyAlignment="1">
      <alignment horizontal="left"/>
    </xf>
    <xf numFmtId="0" fontId="0" fillId="2" borderId="38" xfId="0" applyFill="1" applyBorder="1" applyAlignment="1">
      <alignment horizontal="left"/>
    </xf>
    <xf numFmtId="0" fontId="10" fillId="2" borderId="32" xfId="0" applyFont="1" applyFill="1" applyBorder="1" applyAlignment="1">
      <alignment horizontal="left"/>
    </xf>
    <xf numFmtId="0" fontId="20" fillId="2" borderId="0" xfId="0" applyFont="1" applyFill="1" applyAlignment="1">
      <alignment horizontal="left"/>
    </xf>
    <xf numFmtId="0" fontId="20" fillId="2" borderId="0" xfId="0" applyFont="1" applyFill="1"/>
    <xf numFmtId="0" fontId="14" fillId="2" borderId="34" xfId="0" applyFont="1" applyFill="1" applyBorder="1"/>
    <xf numFmtId="0" fontId="14" fillId="2" borderId="39" xfId="0" applyFont="1" applyFill="1" applyBorder="1"/>
    <xf numFmtId="0" fontId="0" fillId="2" borderId="40" xfId="0" applyFill="1" applyBorder="1" applyAlignment="1">
      <alignment horizontal="left"/>
    </xf>
    <xf numFmtId="0" fontId="20" fillId="2" borderId="41" xfId="0" applyFont="1" applyFill="1" applyBorder="1" applyAlignment="1">
      <alignment horizontal="left"/>
    </xf>
    <xf numFmtId="0" fontId="0" fillId="2" borderId="42" xfId="0" applyFill="1" applyBorder="1"/>
    <xf numFmtId="0" fontId="0" fillId="2" borderId="43" xfId="0" applyFill="1" applyBorder="1"/>
    <xf numFmtId="0" fontId="13" fillId="2" borderId="44" xfId="0" applyFont="1" applyFill="1" applyBorder="1" applyAlignment="1">
      <alignment horizontal="left"/>
    </xf>
    <xf numFmtId="0" fontId="19" fillId="2" borderId="45" xfId="4" applyFont="1" applyFill="1" applyBorder="1"/>
    <xf numFmtId="0" fontId="10" fillId="2" borderId="44" xfId="0" applyFont="1" applyFill="1" applyBorder="1" applyAlignment="1">
      <alignment horizontal="left"/>
    </xf>
    <xf numFmtId="0" fontId="10" fillId="2" borderId="46" xfId="0" applyFont="1" applyFill="1" applyBorder="1" applyAlignment="1">
      <alignment horizontal="left"/>
    </xf>
    <xf numFmtId="0" fontId="19" fillId="2" borderId="47" xfId="4" applyFont="1" applyFill="1" applyBorder="1"/>
    <xf numFmtId="0" fontId="10" fillId="2" borderId="41" xfId="0" applyFont="1" applyFill="1" applyBorder="1" applyAlignment="1">
      <alignment horizontal="left"/>
    </xf>
    <xf numFmtId="0" fontId="0" fillId="2" borderId="42" xfId="0" applyFill="1" applyBorder="1" applyAlignment="1">
      <alignment horizontal="left"/>
    </xf>
    <xf numFmtId="0" fontId="14" fillId="2" borderId="43" xfId="0" applyFont="1" applyFill="1" applyBorder="1"/>
    <xf numFmtId="0" fontId="14" fillId="2" borderId="47" xfId="0" applyFont="1" applyFill="1" applyBorder="1"/>
    <xf numFmtId="0" fontId="12" fillId="4" borderId="48" xfId="0" applyFont="1" applyFill="1" applyBorder="1" applyAlignment="1">
      <alignment horizontal="center" vertical="center" wrapText="1"/>
    </xf>
    <xf numFmtId="0" fontId="14" fillId="2" borderId="37" xfId="0" applyFont="1" applyFill="1" applyBorder="1"/>
    <xf numFmtId="0" fontId="0" fillId="2" borderId="38" xfId="0" applyFill="1" applyBorder="1"/>
    <xf numFmtId="0" fontId="0" fillId="2" borderId="39" xfId="0" applyFill="1" applyBorder="1"/>
    <xf numFmtId="0" fontId="6" fillId="2" borderId="0" xfId="0" applyFont="1" applyFill="1" applyAlignment="1">
      <alignment vertical="center"/>
    </xf>
    <xf numFmtId="0" fontId="12" fillId="4" borderId="0" xfId="0" applyFont="1" applyFill="1" applyBorder="1" applyAlignment="1">
      <alignment horizontal="left" vertical="center"/>
    </xf>
    <xf numFmtId="0" fontId="12" fillId="4" borderId="0" xfId="0" applyFont="1" applyFill="1" applyBorder="1" applyAlignment="1">
      <alignment horizontal="center" vertical="center" wrapText="1"/>
    </xf>
    <xf numFmtId="0" fontId="19" fillId="2" borderId="45" xfId="4" quotePrefix="1" applyFont="1" applyFill="1" applyBorder="1"/>
    <xf numFmtId="0" fontId="0" fillId="2" borderId="0" xfId="0" applyFill="1" applyBorder="1"/>
    <xf numFmtId="0" fontId="6" fillId="2" borderId="0" xfId="0" applyFont="1" applyFill="1" applyAlignment="1">
      <alignment horizontal="left" vertical="center"/>
    </xf>
    <xf numFmtId="0" fontId="12" fillId="4" borderId="0" xfId="0" applyFont="1" applyFill="1" applyAlignment="1">
      <alignment horizontal="center" vertical="center" wrapText="1"/>
    </xf>
    <xf numFmtId="0" fontId="12" fillId="4" borderId="29" xfId="0" applyFont="1" applyFill="1" applyBorder="1" applyAlignment="1">
      <alignment horizontal="center" vertical="center" wrapText="1"/>
    </xf>
    <xf numFmtId="0" fontId="18" fillId="2" borderId="0" xfId="0" applyFont="1" applyFill="1" applyBorder="1" applyAlignment="1">
      <alignment horizontal="left" vertical="top"/>
    </xf>
    <xf numFmtId="0" fontId="18" fillId="2" borderId="0" xfId="0" applyFont="1" applyFill="1" applyBorder="1" applyAlignment="1">
      <alignment horizontal="left" wrapText="1"/>
    </xf>
    <xf numFmtId="0" fontId="19" fillId="2" borderId="36" xfId="4" applyFont="1" applyFill="1" applyBorder="1"/>
    <xf numFmtId="165" fontId="8" fillId="2" borderId="8" xfId="0" applyNumberFormat="1" applyFont="1" applyFill="1" applyBorder="1" applyAlignment="1">
      <alignment horizontal="right"/>
    </xf>
    <xf numFmtId="165" fontId="8" fillId="2" borderId="22" xfId="0" applyNumberFormat="1" applyFont="1" applyFill="1" applyBorder="1" applyAlignment="1">
      <alignment horizontal="right"/>
    </xf>
    <xf numFmtId="165" fontId="8" fillId="2" borderId="7" xfId="0" applyNumberFormat="1" applyFont="1" applyFill="1" applyBorder="1" applyAlignment="1">
      <alignment horizontal="right"/>
    </xf>
    <xf numFmtId="166" fontId="8" fillId="2" borderId="8" xfId="0" applyNumberFormat="1" applyFont="1" applyFill="1" applyBorder="1" applyAlignment="1">
      <alignment horizontal="right"/>
    </xf>
    <xf numFmtId="166" fontId="8" fillId="3" borderId="8" xfId="0" applyNumberFormat="1" applyFont="1" applyFill="1" applyBorder="1" applyAlignment="1">
      <alignment horizontal="right"/>
    </xf>
    <xf numFmtId="166" fontId="8" fillId="2" borderId="7" xfId="0" applyNumberFormat="1" applyFont="1" applyFill="1" applyBorder="1" applyAlignment="1">
      <alignment horizontal="right"/>
    </xf>
    <xf numFmtId="166" fontId="8" fillId="3" borderId="7" xfId="0" applyNumberFormat="1" applyFont="1" applyFill="1" applyBorder="1" applyAlignment="1">
      <alignment horizontal="right"/>
    </xf>
    <xf numFmtId="166" fontId="8" fillId="2" borderId="22" xfId="0" applyNumberFormat="1" applyFont="1" applyFill="1" applyBorder="1" applyAlignment="1">
      <alignment horizontal="right"/>
    </xf>
    <xf numFmtId="166" fontId="8" fillId="3" borderId="22" xfId="0" applyNumberFormat="1" applyFont="1" applyFill="1" applyBorder="1" applyAlignment="1">
      <alignment horizontal="right"/>
    </xf>
    <xf numFmtId="164" fontId="8" fillId="2" borderId="8" xfId="0" quotePrefix="1" applyNumberFormat="1" applyFont="1" applyFill="1" applyBorder="1" applyAlignment="1">
      <alignment horizontal="right" indent="2"/>
    </xf>
    <xf numFmtId="164" fontId="8" fillId="3" borderId="7" xfId="0" applyNumberFormat="1" applyFont="1" applyFill="1" applyBorder="1" applyAlignment="1">
      <alignment horizontal="right" indent="2"/>
    </xf>
    <xf numFmtId="164" fontId="8" fillId="3" borderId="8" xfId="0" quotePrefix="1" applyNumberFormat="1" applyFont="1" applyFill="1" applyBorder="1" applyAlignment="1">
      <alignment horizontal="right" indent="2"/>
    </xf>
    <xf numFmtId="166" fontId="17" fillId="3" borderId="8" xfId="0" applyNumberFormat="1" applyFont="1" applyFill="1" applyBorder="1" applyAlignment="1">
      <alignment horizontal="right"/>
    </xf>
    <xf numFmtId="166" fontId="17" fillId="2" borderId="8" xfId="0" applyNumberFormat="1" applyFont="1" applyFill="1" applyBorder="1" applyAlignment="1">
      <alignment horizontal="right"/>
    </xf>
    <xf numFmtId="166" fontId="17" fillId="3" borderId="22" xfId="0" applyNumberFormat="1" applyFont="1" applyFill="1" applyBorder="1" applyAlignment="1">
      <alignment horizontal="right"/>
    </xf>
    <xf numFmtId="166" fontId="17" fillId="2" borderId="22" xfId="0" applyNumberFormat="1" applyFont="1" applyFill="1" applyBorder="1" applyAlignment="1">
      <alignment horizontal="right"/>
    </xf>
    <xf numFmtId="166" fontId="8" fillId="2" borderId="21" xfId="0" applyNumberFormat="1" applyFont="1" applyFill="1" applyBorder="1" applyAlignment="1">
      <alignment horizontal="right"/>
    </xf>
    <xf numFmtId="166" fontId="8" fillId="2" borderId="8" xfId="0" quotePrefix="1" applyNumberFormat="1" applyFont="1" applyFill="1" applyBorder="1" applyAlignment="1">
      <alignment horizontal="right" indent="2"/>
    </xf>
    <xf numFmtId="166" fontId="17" fillId="3" borderId="7" xfId="0" applyNumberFormat="1" applyFont="1" applyFill="1" applyBorder="1" applyAlignment="1">
      <alignment horizontal="right"/>
    </xf>
    <xf numFmtId="166" fontId="17" fillId="2" borderId="7" xfId="0" applyNumberFormat="1" applyFont="1" applyFill="1" applyBorder="1" applyAlignment="1">
      <alignment horizontal="right"/>
    </xf>
    <xf numFmtId="166" fontId="8" fillId="3" borderId="0" xfId="0" applyNumberFormat="1" applyFont="1" applyFill="1" applyAlignment="1">
      <alignment horizontal="right"/>
    </xf>
    <xf numFmtId="166" fontId="8" fillId="2" borderId="0" xfId="0" applyNumberFormat="1" applyFont="1" applyFill="1" applyAlignment="1">
      <alignment horizontal="right"/>
    </xf>
    <xf numFmtId="166" fontId="17" fillId="2" borderId="21" xfId="0" applyNumberFormat="1" applyFont="1" applyFill="1" applyBorder="1" applyAlignment="1">
      <alignment horizontal="right"/>
    </xf>
    <xf numFmtId="166" fontId="8" fillId="2" borderId="0" xfId="0" applyNumberFormat="1" applyFont="1" applyFill="1" applyBorder="1" applyAlignment="1">
      <alignment horizontal="right"/>
    </xf>
    <xf numFmtId="166" fontId="8" fillId="3" borderId="0" xfId="0" applyNumberFormat="1" applyFont="1" applyFill="1" applyBorder="1" applyAlignment="1">
      <alignment horizontal="right"/>
    </xf>
    <xf numFmtId="0" fontId="21" fillId="6" borderId="49" xfId="0" applyFont="1" applyFill="1" applyBorder="1" applyAlignment="1">
      <alignment horizontal="center" vertical="center" wrapText="1"/>
    </xf>
    <xf numFmtId="0" fontId="21" fillId="6" borderId="50" xfId="0" applyFont="1" applyFill="1" applyBorder="1" applyAlignment="1">
      <alignment horizontal="center" vertical="center" wrapText="1"/>
    </xf>
    <xf numFmtId="0" fontId="6" fillId="2" borderId="11" xfId="0" applyFont="1" applyFill="1" applyBorder="1" applyAlignment="1">
      <alignment horizontal="left"/>
    </xf>
    <xf numFmtId="0" fontId="6" fillId="2" borderId="11" xfId="0" applyFont="1" applyFill="1" applyBorder="1" applyAlignment="1">
      <alignment horizontal="left"/>
    </xf>
    <xf numFmtId="166" fontId="8" fillId="3" borderId="21" xfId="0" applyNumberFormat="1" applyFont="1" applyFill="1" applyBorder="1" applyAlignment="1">
      <alignment horizontal="right"/>
    </xf>
    <xf numFmtId="167" fontId="8" fillId="2" borderId="22" xfId="0" applyNumberFormat="1" applyFont="1" applyFill="1" applyBorder="1" applyAlignment="1">
      <alignment horizontal="right" indent="3"/>
    </xf>
    <xf numFmtId="164" fontId="8" fillId="3" borderId="7" xfId="0" quotePrefix="1" applyNumberFormat="1" applyFont="1" applyFill="1" applyBorder="1" applyAlignment="1">
      <alignment horizontal="right" indent="2"/>
    </xf>
    <xf numFmtId="167" fontId="8" fillId="2" borderId="8" xfId="0" applyNumberFormat="1" applyFont="1" applyFill="1" applyBorder="1" applyAlignment="1">
      <alignment horizontal="right" indent="2"/>
    </xf>
    <xf numFmtId="167" fontId="8" fillId="3" borderId="8" xfId="0" applyNumberFormat="1" applyFont="1" applyFill="1" applyBorder="1" applyAlignment="1">
      <alignment horizontal="right" indent="2"/>
    </xf>
    <xf numFmtId="167" fontId="8" fillId="2" borderId="22" xfId="0" quotePrefix="1" applyNumberFormat="1" applyFont="1" applyFill="1" applyBorder="1" applyAlignment="1">
      <alignment horizontal="right" indent="2"/>
    </xf>
    <xf numFmtId="167" fontId="8" fillId="3" borderId="22" xfId="0" applyNumberFormat="1" applyFont="1" applyFill="1" applyBorder="1" applyAlignment="1">
      <alignment horizontal="right" indent="2"/>
    </xf>
    <xf numFmtId="167" fontId="8" fillId="2" borderId="22" xfId="0" applyNumberFormat="1" applyFont="1" applyFill="1" applyBorder="1" applyAlignment="1">
      <alignment horizontal="right" indent="2"/>
    </xf>
    <xf numFmtId="167" fontId="8" fillId="2" borderId="21" xfId="0" applyNumberFormat="1" applyFont="1" applyFill="1" applyBorder="1" applyAlignment="1">
      <alignment horizontal="right" indent="2"/>
    </xf>
    <xf numFmtId="167" fontId="8" fillId="2" borderId="8" xfId="0" quotePrefix="1" applyNumberFormat="1" applyFont="1" applyFill="1" applyBorder="1" applyAlignment="1">
      <alignment horizontal="right" indent="2"/>
    </xf>
    <xf numFmtId="167" fontId="8" fillId="3" borderId="8" xfId="0" quotePrefix="1" applyNumberFormat="1" applyFont="1" applyFill="1" applyBorder="1" applyAlignment="1">
      <alignment horizontal="right" indent="2"/>
    </xf>
    <xf numFmtId="167" fontId="8" fillId="2" borderId="7" xfId="0" quotePrefix="1" applyNumberFormat="1" applyFont="1" applyFill="1" applyBorder="1" applyAlignment="1">
      <alignment horizontal="right" indent="2"/>
    </xf>
    <xf numFmtId="167" fontId="8" fillId="3" borderId="7" xfId="0" applyNumberFormat="1" applyFont="1" applyFill="1" applyBorder="1" applyAlignment="1">
      <alignment horizontal="right" indent="2"/>
    </xf>
    <xf numFmtId="167" fontId="8" fillId="2" borderId="7" xfId="0" applyNumberFormat="1" applyFont="1" applyFill="1" applyBorder="1" applyAlignment="1">
      <alignment horizontal="right" indent="2"/>
    </xf>
    <xf numFmtId="0" fontId="14" fillId="2" borderId="35" xfId="0" quotePrefix="1" applyFont="1" applyFill="1" applyBorder="1" applyAlignment="1">
      <alignment horizontal="left" vertical="top" wrapText="1"/>
    </xf>
    <xf numFmtId="0" fontId="14" fillId="2" borderId="0" xfId="0" applyFont="1" applyFill="1" applyAlignment="1">
      <alignment horizontal="left" vertical="top" wrapText="1"/>
    </xf>
    <xf numFmtId="0" fontId="14" fillId="2" borderId="36" xfId="0" applyFont="1" applyFill="1" applyBorder="1" applyAlignment="1">
      <alignment horizontal="left" vertical="top" wrapText="1"/>
    </xf>
    <xf numFmtId="0" fontId="14" fillId="2" borderId="35" xfId="0" applyFont="1" applyFill="1" applyBorder="1" applyAlignment="1">
      <alignment horizontal="left" vertical="top" wrapText="1"/>
    </xf>
    <xf numFmtId="0" fontId="14" fillId="2" borderId="36" xfId="0" quotePrefix="1" applyFont="1" applyFill="1" applyBorder="1" applyAlignment="1">
      <alignment horizontal="left" vertical="top" wrapText="1"/>
    </xf>
    <xf numFmtId="0" fontId="14" fillId="2" borderId="0" xfId="0" quotePrefix="1" applyFont="1" applyFill="1" applyAlignment="1">
      <alignment horizontal="left" vertical="top" wrapText="1"/>
    </xf>
    <xf numFmtId="0" fontId="14" fillId="2" borderId="35" xfId="0" quotePrefix="1" applyFont="1" applyFill="1" applyBorder="1" applyAlignment="1">
      <alignment vertical="top"/>
    </xf>
    <xf numFmtId="0" fontId="14" fillId="2" borderId="0" xfId="0" applyFont="1" applyFill="1" applyAlignment="1">
      <alignment vertical="top" wrapText="1"/>
    </xf>
    <xf numFmtId="0" fontId="14" fillId="2" borderId="36" xfId="0" applyFont="1" applyFill="1" applyBorder="1" applyAlignment="1">
      <alignment vertical="top" wrapText="1"/>
    </xf>
    <xf numFmtId="0" fontId="19" fillId="2" borderId="35" xfId="4" quotePrefix="1" applyFont="1" applyFill="1" applyBorder="1" applyAlignment="1">
      <alignment vertical="top"/>
    </xf>
    <xf numFmtId="2" fontId="8" fillId="3" borderId="8" xfId="0" quotePrefix="1" applyNumberFormat="1" applyFont="1" applyFill="1" applyBorder="1" applyAlignment="1">
      <alignment horizontal="right" indent="2"/>
    </xf>
    <xf numFmtId="2" fontId="8" fillId="2" borderId="8" xfId="0" quotePrefix="1" applyNumberFormat="1" applyFont="1" applyFill="1" applyBorder="1" applyAlignment="1">
      <alignment horizontal="right" indent="2"/>
    </xf>
    <xf numFmtId="2" fontId="8" fillId="2" borderId="7" xfId="0" quotePrefix="1" applyNumberFormat="1" applyFont="1" applyFill="1" applyBorder="1" applyAlignment="1">
      <alignment horizontal="right" indent="2"/>
    </xf>
    <xf numFmtId="2" fontId="8" fillId="2" borderId="22" xfId="0" quotePrefix="1" applyNumberFormat="1" applyFont="1" applyFill="1" applyBorder="1" applyAlignment="1">
      <alignment horizontal="right" indent="2"/>
    </xf>
    <xf numFmtId="0" fontId="14" fillId="2" borderId="32" xfId="0" quotePrefix="1" applyFont="1" applyFill="1" applyBorder="1" applyAlignment="1">
      <alignment horizontal="left" vertical="top" wrapText="1"/>
    </xf>
    <xf numFmtId="0" fontId="14" fillId="2" borderId="33" xfId="0" quotePrefix="1" applyFont="1" applyFill="1" applyBorder="1" applyAlignment="1">
      <alignment horizontal="left" vertical="top" wrapText="1"/>
    </xf>
    <xf numFmtId="0" fontId="14" fillId="2" borderId="34" xfId="0" quotePrefix="1" applyFont="1" applyFill="1" applyBorder="1" applyAlignment="1">
      <alignment horizontal="left" vertical="top" wrapText="1"/>
    </xf>
    <xf numFmtId="0" fontId="14" fillId="2" borderId="35" xfId="0" quotePrefix="1" applyFont="1" applyFill="1" applyBorder="1" applyAlignment="1">
      <alignment horizontal="left" vertical="top" wrapText="1"/>
    </xf>
    <xf numFmtId="0" fontId="14" fillId="2" borderId="0" xfId="0" quotePrefix="1" applyFont="1" applyFill="1" applyAlignment="1">
      <alignment horizontal="left" vertical="top" wrapText="1"/>
    </xf>
    <xf numFmtId="0" fontId="14" fillId="2" borderId="36" xfId="0" quotePrefix="1" applyFont="1" applyFill="1" applyBorder="1" applyAlignment="1">
      <alignment horizontal="left" vertical="top" wrapText="1"/>
    </xf>
    <xf numFmtId="0" fontId="19" fillId="2" borderId="35" xfId="4" quotePrefix="1" applyFont="1" applyFill="1" applyBorder="1" applyAlignment="1">
      <alignment horizontal="left" vertical="top"/>
    </xf>
    <xf numFmtId="0" fontId="19" fillId="2" borderId="0" xfId="4" quotePrefix="1" applyFont="1" applyFill="1" applyBorder="1" applyAlignment="1">
      <alignment horizontal="left" vertical="top"/>
    </xf>
    <xf numFmtId="0" fontId="19" fillId="2" borderId="36" xfId="4" quotePrefix="1" applyFont="1" applyFill="1" applyBorder="1" applyAlignment="1">
      <alignment horizontal="left" vertical="top"/>
    </xf>
    <xf numFmtId="0" fontId="14" fillId="2" borderId="0" xfId="0" applyFont="1" applyFill="1" applyAlignment="1">
      <alignment horizontal="left" vertical="top" wrapText="1"/>
    </xf>
    <xf numFmtId="0" fontId="14" fillId="2" borderId="36" xfId="0" applyFont="1" applyFill="1" applyBorder="1" applyAlignment="1">
      <alignment horizontal="left" vertical="top" wrapText="1"/>
    </xf>
    <xf numFmtId="0" fontId="19" fillId="2" borderId="35" xfId="4" applyFont="1" applyFill="1" applyBorder="1" applyAlignment="1">
      <alignment horizontal="left"/>
    </xf>
    <xf numFmtId="0" fontId="19" fillId="2" borderId="0" xfId="4" applyFont="1" applyFill="1" applyBorder="1" applyAlignment="1">
      <alignment horizontal="left"/>
    </xf>
    <xf numFmtId="0" fontId="19" fillId="2" borderId="36" xfId="4" applyFont="1" applyFill="1" applyBorder="1" applyAlignment="1">
      <alignment horizontal="left"/>
    </xf>
    <xf numFmtId="0" fontId="25" fillId="2" borderId="35" xfId="4" quotePrefix="1" applyFont="1" applyFill="1" applyBorder="1" applyAlignment="1">
      <alignment horizontal="left" vertical="top"/>
    </xf>
    <xf numFmtId="0" fontId="25" fillId="2" borderId="0" xfId="4" quotePrefix="1" applyFont="1" applyFill="1" applyBorder="1" applyAlignment="1">
      <alignment horizontal="left" vertical="top"/>
    </xf>
    <xf numFmtId="0" fontId="25" fillId="2" borderId="36" xfId="4" quotePrefix="1" applyFont="1" applyFill="1" applyBorder="1" applyAlignment="1">
      <alignment horizontal="left" vertical="top"/>
    </xf>
    <xf numFmtId="0" fontId="24" fillId="2" borderId="0" xfId="0" applyFont="1" applyFill="1" applyAlignment="1" applyProtection="1">
      <alignment horizontal="left"/>
      <protection locked="0"/>
    </xf>
    <xf numFmtId="0" fontId="13" fillId="2" borderId="0" xfId="0" applyFont="1" applyFill="1" applyAlignment="1" applyProtection="1">
      <alignment horizontal="left"/>
      <protection locked="0"/>
    </xf>
    <xf numFmtId="0" fontId="6" fillId="2" borderId="0" xfId="0" applyFont="1" applyFill="1" applyAlignment="1">
      <alignment horizontal="left" vertical="center"/>
    </xf>
    <xf numFmtId="0" fontId="6" fillId="2" borderId="11" xfId="0" applyFont="1" applyFill="1" applyBorder="1" applyAlignment="1">
      <alignment horizontal="left"/>
    </xf>
    <xf numFmtId="0" fontId="12" fillId="4" borderId="0" xfId="0" applyFont="1" applyFill="1" applyAlignment="1">
      <alignment horizontal="left" vertical="center"/>
    </xf>
    <xf numFmtId="0" fontId="6" fillId="2" borderId="0" xfId="0" applyFont="1" applyFill="1" applyAlignment="1">
      <alignment horizontal="left" vertical="top" wrapText="1"/>
    </xf>
    <xf numFmtId="0" fontId="12" fillId="4" borderId="0" xfId="0" applyFont="1" applyFill="1" applyAlignment="1">
      <alignment horizontal="center" vertical="center" wrapText="1"/>
    </xf>
    <xf numFmtId="0" fontId="21" fillId="4" borderId="28" xfId="0" applyFont="1" applyFill="1" applyBorder="1" applyAlignment="1">
      <alignment horizontal="center"/>
    </xf>
    <xf numFmtId="0" fontId="12" fillId="4" borderId="28" xfId="0" applyFont="1" applyFill="1" applyBorder="1" applyAlignment="1">
      <alignment horizontal="center" indent="2"/>
    </xf>
    <xf numFmtId="0" fontId="12" fillId="4" borderId="28" xfId="0" applyFont="1" applyFill="1" applyBorder="1" applyAlignment="1">
      <alignment horizontal="center" vertical="center" wrapText="1"/>
    </xf>
    <xf numFmtId="0" fontId="12" fillId="4" borderId="31" xfId="0" applyFont="1" applyFill="1" applyBorder="1" applyAlignment="1">
      <alignment horizontal="center"/>
    </xf>
    <xf numFmtId="0" fontId="12" fillId="4" borderId="26" xfId="0" applyFont="1" applyFill="1" applyBorder="1" applyAlignment="1">
      <alignment horizontal="center"/>
    </xf>
    <xf numFmtId="0" fontId="12" fillId="4" borderId="25" xfId="0" applyFont="1" applyFill="1" applyBorder="1" applyAlignment="1">
      <alignment horizontal="center"/>
    </xf>
    <xf numFmtId="0" fontId="12" fillId="4" borderId="28" xfId="0" applyFont="1" applyFill="1" applyBorder="1" applyAlignment="1">
      <alignment horizontal="center"/>
    </xf>
    <xf numFmtId="0" fontId="12" fillId="4" borderId="30" xfId="0" applyFont="1" applyFill="1" applyBorder="1" applyAlignment="1">
      <alignment horizontal="center"/>
    </xf>
    <xf numFmtId="0" fontId="12" fillId="4" borderId="29" xfId="0" applyFont="1" applyFill="1" applyBorder="1" applyAlignment="1">
      <alignment horizontal="center" vertical="center" wrapText="1"/>
    </xf>
    <xf numFmtId="0" fontId="12" fillId="4" borderId="29" xfId="0" applyFont="1" applyFill="1" applyBorder="1" applyAlignment="1">
      <alignment horizontal="center"/>
    </xf>
    <xf numFmtId="0" fontId="12" fillId="4" borderId="28" xfId="0" applyFont="1" applyFill="1" applyBorder="1" applyAlignment="1">
      <alignment horizontal="center" vertical="center" indent="2"/>
    </xf>
    <xf numFmtId="0" fontId="12" fillId="4" borderId="0" xfId="0" applyFont="1" applyFill="1" applyAlignment="1">
      <alignment horizontal="center" vertical="center"/>
    </xf>
    <xf numFmtId="0" fontId="21" fillId="4" borderId="28" xfId="0" applyFont="1" applyFill="1" applyBorder="1" applyAlignment="1">
      <alignment horizontal="center" indent="2"/>
    </xf>
    <xf numFmtId="0" fontId="23" fillId="4" borderId="28" xfId="0" applyFont="1" applyFill="1" applyBorder="1" applyAlignment="1">
      <alignment horizontal="center" indent="2"/>
    </xf>
    <xf numFmtId="0" fontId="12" fillId="4" borderId="8" xfId="0" applyFont="1" applyFill="1" applyBorder="1" applyAlignment="1">
      <alignment horizontal="center" vertical="center" wrapText="1"/>
    </xf>
    <xf numFmtId="0" fontId="22" fillId="4" borderId="28" xfId="0" applyFont="1" applyFill="1" applyBorder="1" applyAlignment="1">
      <alignment horizontal="center" indent="2"/>
    </xf>
    <xf numFmtId="0" fontId="12" fillId="4" borderId="29" xfId="0" applyFont="1" applyFill="1" applyBorder="1" applyAlignment="1">
      <alignment horizontal="center" indent="2"/>
    </xf>
    <xf numFmtId="0" fontId="6" fillId="2" borderId="22" xfId="0" applyFont="1" applyFill="1" applyBorder="1" applyAlignment="1">
      <alignment horizontal="left"/>
    </xf>
  </cellXfs>
  <cellStyles count="6">
    <cellStyle name="Advarselstekst" xfId="2" builtinId="11"/>
    <cellStyle name="Hyperlink" xfId="5" xr:uid="{00000000-000B-0000-0000-000008000000}"/>
    <cellStyle name="Link" xfId="4" builtinId="8"/>
    <cellStyle name="Normal" xfId="0" builtinId="0"/>
    <cellStyle name="Normal 2" xfId="3" xr:uid="{00000000-0005-0000-0000-000002000000}"/>
    <cellStyle name="Overskrift 1" xfId="1" builtinId="16"/>
  </cellStyles>
  <dxfs count="0"/>
  <tableStyles count="0" defaultTableStyle="TableStyleMedium2" defaultPivotStyle="PivotStyleLight16"/>
  <colors>
    <mruColors>
      <color rgb="FF425C6C"/>
      <color rgb="FFF5F6D8"/>
      <color rgb="FF000000"/>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2.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5.png"/></Relationships>
</file>

<file path=xl/drawings/_rels/drawing1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5.png"/></Relationships>
</file>

<file path=xl/drawings/_rels/drawing17.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5.png"/></Relationships>
</file>

<file path=xl/drawings/_rels/drawing18.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6.png"/></Relationships>
</file>

<file path=xl/drawings/_rels/drawing1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1.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20.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6.png"/></Relationships>
</file>

<file path=xl/drawings/_rels/drawing21.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7.png"/><Relationship Id="rId1" Type="http://schemas.openxmlformats.org/officeDocument/2006/relationships/image" Target="../media/image1.png"/><Relationship Id="rId4" Type="http://schemas.openxmlformats.org/officeDocument/2006/relationships/image" Target="../media/image11.png"/></Relationships>
</file>

<file path=xl/drawings/_rels/drawing22.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7.png"/><Relationship Id="rId1" Type="http://schemas.openxmlformats.org/officeDocument/2006/relationships/image" Target="../media/image1.png"/><Relationship Id="rId4" Type="http://schemas.openxmlformats.org/officeDocument/2006/relationships/image" Target="../media/image11.png"/></Relationships>
</file>

<file path=xl/drawings/_rels/drawing23.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7.png"/><Relationship Id="rId1" Type="http://schemas.openxmlformats.org/officeDocument/2006/relationships/image" Target="../media/image1.png"/><Relationship Id="rId4" Type="http://schemas.openxmlformats.org/officeDocument/2006/relationships/image" Target="../media/image11.png"/></Relationships>
</file>

<file path=xl/drawings/_rels/drawing2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8.png"/></Relationships>
</file>

<file path=xl/drawings/_rels/drawing2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9.png"/><Relationship Id="rId1" Type="http://schemas.openxmlformats.org/officeDocument/2006/relationships/image" Target="../media/image1.png"/><Relationship Id="rId4" Type="http://schemas.openxmlformats.org/officeDocument/2006/relationships/image" Target="../media/image10.png"/></Relationships>
</file>

<file path=xl/drawings/_rels/drawing4.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9.png"/><Relationship Id="rId1" Type="http://schemas.openxmlformats.org/officeDocument/2006/relationships/image" Target="../media/image1.png"/><Relationship Id="rId4" Type="http://schemas.openxmlformats.org/officeDocument/2006/relationships/image" Target="../media/image10.png"/></Relationships>
</file>

<file path=xl/drawings/_rels/drawing5.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9.png"/><Relationship Id="rId1" Type="http://schemas.openxmlformats.org/officeDocument/2006/relationships/image" Target="../media/image1.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288129</xdr:colOff>
      <xdr:row>4</xdr:row>
      <xdr:rowOff>285987</xdr:rowOff>
    </xdr:from>
    <xdr:to>
      <xdr:col>2</xdr:col>
      <xdr:colOff>970031</xdr:colOff>
      <xdr:row>4</xdr:row>
      <xdr:rowOff>777532</xdr:rowOff>
    </xdr:to>
    <xdr:pic>
      <xdr:nvPicPr>
        <xdr:cNvPr id="2" name="Billede 1" descr="Data fra Sundhedsdatastyrels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8209" y="1017507"/>
          <a:ext cx="1001942" cy="491545"/>
        </a:xfrm>
        <a:prstGeom prst="rect">
          <a:avLst/>
        </a:prstGeom>
      </xdr:spPr>
    </xdr:pic>
    <xdr:clientData/>
  </xdr:twoCellAnchor>
  <xdr:twoCellAnchor>
    <xdr:from>
      <xdr:col>2</xdr:col>
      <xdr:colOff>27215</xdr:colOff>
      <xdr:row>4</xdr:row>
      <xdr:rowOff>993322</xdr:rowOff>
    </xdr:from>
    <xdr:to>
      <xdr:col>3</xdr:col>
      <xdr:colOff>987063</xdr:colOff>
      <xdr:row>5</xdr:row>
      <xdr:rowOff>732559</xdr:rowOff>
    </xdr:to>
    <xdr:sp macro="" textlink="">
      <xdr:nvSpPr>
        <xdr:cNvPr id="41" name="Tekstfelt 11" descr="Sundhedsråd">
          <a:extLst>
            <a:ext uri="{FF2B5EF4-FFF2-40B4-BE49-F238E27FC236}">
              <a16:creationId xmlns:a16="http://schemas.microsoft.com/office/drawing/2014/main" id="{00000000-0008-0000-0000-000029000000}"/>
            </a:ext>
            <a:ext uri="{C183D7F6-B498-43B3-948B-1728B52AA6E4}">
              <adec:decorative xmlns:adec="http://schemas.microsoft.com/office/drawing/2017/decorative" val="0"/>
            </a:ext>
          </a:extLst>
        </xdr:cNvPr>
        <xdr:cNvSpPr txBox="1"/>
      </xdr:nvSpPr>
      <xdr:spPr>
        <a:xfrm>
          <a:off x="993322" y="1700893"/>
          <a:ext cx="2511062" cy="746166"/>
        </a:xfrm>
        <a:prstGeom prst="rect">
          <a:avLst/>
        </a:prstGeom>
        <a:solidFill>
          <a:schemeClr val="tx2"/>
        </a:solidFill>
        <a:ln>
          <a:solidFill>
            <a:schemeClr val="tx2"/>
          </a:solidFill>
        </a:ln>
      </xdr:spPr>
      <xdr:txBody>
        <a:bodyPr wrap="square" rtlCol="0">
          <a:spAutoFit/>
        </a:bodyPr>
        <a:lstStyle>
          <a:defPPr>
            <a:defRPr lang="da-DK"/>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lnSpc>
              <a:spcPct val="120000"/>
            </a:lnSpc>
            <a:spcBef>
              <a:spcPts val="1000"/>
            </a:spcBef>
          </a:pPr>
          <a:r>
            <a:rPr lang="da-DK" sz="1800" b="1" i="0" kern="1200">
              <a:solidFill>
                <a:schemeClr val="bg1"/>
              </a:solidFill>
              <a:effectLst/>
              <a:latin typeface="Calibri  "/>
              <a:ea typeface="+mn-ea"/>
              <a:cs typeface="+mn-cs"/>
            </a:rPr>
            <a:t>Sundhedsråd</a:t>
          </a:r>
          <a:br>
            <a:rPr lang="da-DK" sz="1800" b="1" i="0" kern="1200">
              <a:solidFill>
                <a:schemeClr val="bg1"/>
              </a:solidFill>
              <a:effectLst/>
              <a:latin typeface="Calibri  "/>
              <a:ea typeface="+mn-ea"/>
              <a:cs typeface="+mn-cs"/>
            </a:rPr>
          </a:br>
          <a:r>
            <a:rPr lang="da-DK" sz="1800" b="1" i="0" kern="1200">
              <a:solidFill>
                <a:schemeClr val="bg1"/>
              </a:solidFill>
              <a:effectLst/>
              <a:latin typeface="Calibri  "/>
              <a:ea typeface="+mn-ea"/>
              <a:cs typeface="+mn-cs"/>
            </a:rPr>
            <a:t>Kronjylland</a:t>
          </a:r>
        </a:p>
      </xdr:txBody>
    </xdr:sp>
    <xdr:clientData/>
  </xdr:twoCellAnchor>
  <xdr:twoCellAnchor editAs="oneCell">
    <xdr:from>
      <xdr:col>5</xdr:col>
      <xdr:colOff>523875</xdr:colOff>
      <xdr:row>4</xdr:row>
      <xdr:rowOff>542925</xdr:rowOff>
    </xdr:from>
    <xdr:to>
      <xdr:col>6</xdr:col>
      <xdr:colOff>3220767</xdr:colOff>
      <xdr:row>17</xdr:row>
      <xdr:rowOff>135255</xdr:rowOff>
    </xdr:to>
    <xdr:pic>
      <xdr:nvPicPr>
        <xdr:cNvPr id="4" name="Billede 3" descr="Danmarkskort">
          <a:extLst>
            <a:ext uri="{FF2B5EF4-FFF2-40B4-BE49-F238E27FC236}">
              <a16:creationId xmlns:a16="http://schemas.microsoft.com/office/drawing/2014/main" id="{F317A0CC-9E04-4750-A340-905714AE61A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258925" y="1295400"/>
          <a:ext cx="5975397" cy="51720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5</xdr:col>
      <xdr:colOff>1504950</xdr:colOff>
      <xdr:row>4</xdr:row>
      <xdr:rowOff>104775</xdr:rowOff>
    </xdr:from>
    <xdr:to>
      <xdr:col>6</xdr:col>
      <xdr:colOff>203511</xdr:colOff>
      <xdr:row>5</xdr:row>
      <xdr:rowOff>109387</xdr:rowOff>
    </xdr:to>
    <xdr:grpSp>
      <xdr:nvGrpSpPr>
        <xdr:cNvPr id="9" name="Gruppe 8" descr="Aktivitet i sundhedsvæsenet. Tilbage til indholdssiden">
          <a:extLst>
            <a:ext uri="{FF2B5EF4-FFF2-40B4-BE49-F238E27FC236}">
              <a16:creationId xmlns:a16="http://schemas.microsoft.com/office/drawing/2014/main" id="{00000000-0008-0000-0900-000009000000}"/>
            </a:ext>
          </a:extLst>
        </xdr:cNvPr>
        <xdr:cNvGrpSpPr/>
      </xdr:nvGrpSpPr>
      <xdr:grpSpPr>
        <a:xfrm>
          <a:off x="12622530" y="836295"/>
          <a:ext cx="2432361" cy="1018072"/>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9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9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17</xdr:col>
      <xdr:colOff>1028700</xdr:colOff>
      <xdr:row>4</xdr:row>
      <xdr:rowOff>142875</xdr:rowOff>
    </xdr:from>
    <xdr:to>
      <xdr:col>19</xdr:col>
      <xdr:colOff>222561</xdr:colOff>
      <xdr:row>5</xdr:row>
      <xdr:rowOff>147487</xdr:rowOff>
    </xdr:to>
    <xdr:grpSp>
      <xdr:nvGrpSpPr>
        <xdr:cNvPr id="9" name="Gruppe 8" descr="Aktivitet i sundhedsvæsenet. Tilbage til indholdssiden">
          <a:extLst>
            <a:ext uri="{FF2B5EF4-FFF2-40B4-BE49-F238E27FC236}">
              <a16:creationId xmlns:a16="http://schemas.microsoft.com/office/drawing/2014/main" id="{00000000-0008-0000-0A00-000009000000}"/>
            </a:ext>
          </a:extLst>
        </xdr:cNvPr>
        <xdr:cNvGrpSpPr/>
      </xdr:nvGrpSpPr>
      <xdr:grpSpPr>
        <a:xfrm>
          <a:off x="25085040" y="874395"/>
          <a:ext cx="2417121" cy="1018072"/>
          <a:chOff x="1410359" y="3702043"/>
          <a:chExt cx="2327586" cy="1014262"/>
        </a:xfrm>
      </xdr:grpSpPr>
      <xdr:pic>
        <xdr:nvPicPr>
          <xdr:cNvPr id="10" name="Billede 9">
            <a:hlinkClick xmlns:r="http://schemas.openxmlformats.org/officeDocument/2006/relationships" r:id="rId2"/>
            <a:extLst>
              <a:ext uri="{FF2B5EF4-FFF2-40B4-BE49-F238E27FC236}">
                <a16:creationId xmlns:a16="http://schemas.microsoft.com/office/drawing/2014/main" id="{00000000-0008-0000-0A00-00000A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A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8</xdr:col>
      <xdr:colOff>323850</xdr:colOff>
      <xdr:row>4</xdr:row>
      <xdr:rowOff>114300</xdr:rowOff>
    </xdr:from>
    <xdr:to>
      <xdr:col>10</xdr:col>
      <xdr:colOff>213036</xdr:colOff>
      <xdr:row>5</xdr:row>
      <xdr:rowOff>118912</xdr:rowOff>
    </xdr:to>
    <xdr:grpSp>
      <xdr:nvGrpSpPr>
        <xdr:cNvPr id="9" name="Gruppe 8" descr="Aktivitet i sundhedsvæsenet. Tilbage til indholdssiden">
          <a:extLst>
            <a:ext uri="{FF2B5EF4-FFF2-40B4-BE49-F238E27FC236}">
              <a16:creationId xmlns:a16="http://schemas.microsoft.com/office/drawing/2014/main" id="{00000000-0008-0000-0B00-000009000000}"/>
            </a:ext>
          </a:extLst>
        </xdr:cNvPr>
        <xdr:cNvGrpSpPr/>
      </xdr:nvGrpSpPr>
      <xdr:grpSpPr>
        <a:xfrm>
          <a:off x="9864090" y="845820"/>
          <a:ext cx="2411406" cy="1018072"/>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B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B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9</xdr:col>
      <xdr:colOff>1076325</xdr:colOff>
      <xdr:row>4</xdr:row>
      <xdr:rowOff>85725</xdr:rowOff>
    </xdr:from>
    <xdr:to>
      <xdr:col>11</xdr:col>
      <xdr:colOff>232086</xdr:colOff>
      <xdr:row>5</xdr:row>
      <xdr:rowOff>90337</xdr:rowOff>
    </xdr:to>
    <xdr:grpSp>
      <xdr:nvGrpSpPr>
        <xdr:cNvPr id="9" name="Gruppe 8" descr="Aktivitet i sundhedsvæsenet. Tilbage til indholdssiden">
          <a:extLst>
            <a:ext uri="{FF2B5EF4-FFF2-40B4-BE49-F238E27FC236}">
              <a16:creationId xmlns:a16="http://schemas.microsoft.com/office/drawing/2014/main" id="{00000000-0008-0000-0C00-000009000000}"/>
            </a:ext>
          </a:extLst>
        </xdr:cNvPr>
        <xdr:cNvGrpSpPr/>
      </xdr:nvGrpSpPr>
      <xdr:grpSpPr>
        <a:xfrm>
          <a:off x="13824585" y="817245"/>
          <a:ext cx="2432361" cy="1018072"/>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C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C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1019292</xdr:colOff>
      <xdr:row>4</xdr:row>
      <xdr:rowOff>790492</xdr:rowOff>
    </xdr:to>
    <xdr:pic>
      <xdr:nvPicPr>
        <xdr:cNvPr id="2" name="Billede 1" descr="Data fra Sundhedsdatastyrelsen">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4</xdr:col>
      <xdr:colOff>1647825</xdr:colOff>
      <xdr:row>4</xdr:row>
      <xdr:rowOff>114300</xdr:rowOff>
    </xdr:from>
    <xdr:to>
      <xdr:col>5</xdr:col>
      <xdr:colOff>193986</xdr:colOff>
      <xdr:row>5</xdr:row>
      <xdr:rowOff>118912</xdr:rowOff>
    </xdr:to>
    <xdr:grpSp>
      <xdr:nvGrpSpPr>
        <xdr:cNvPr id="9" name="Gruppe 8" descr="Aktivitet i sundhedsvæsenet. Tilbage til indholdssiden">
          <a:extLst>
            <a:ext uri="{FF2B5EF4-FFF2-40B4-BE49-F238E27FC236}">
              <a16:creationId xmlns:a16="http://schemas.microsoft.com/office/drawing/2014/main" id="{00000000-0008-0000-0D00-000009000000}"/>
            </a:ext>
          </a:extLst>
        </xdr:cNvPr>
        <xdr:cNvGrpSpPr/>
      </xdr:nvGrpSpPr>
      <xdr:grpSpPr>
        <a:xfrm>
          <a:off x="8787765" y="845820"/>
          <a:ext cx="2432361" cy="1018072"/>
          <a:chOff x="1410359" y="3702043"/>
          <a:chExt cx="2327586" cy="1014262"/>
        </a:xfrm>
      </xdr:grpSpPr>
      <xdr:pic>
        <xdr:nvPicPr>
          <xdr:cNvPr id="10" name="Billede 9" descr="Tilbage til indholdssiden&#10;">
            <a:hlinkClick xmlns:r="http://schemas.openxmlformats.org/officeDocument/2006/relationships" r:id="rId2"/>
            <a:extLst>
              <a:ext uri="{FF2B5EF4-FFF2-40B4-BE49-F238E27FC236}">
                <a16:creationId xmlns:a16="http://schemas.microsoft.com/office/drawing/2014/main" id="{00000000-0008-0000-0D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D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5</xdr:col>
      <xdr:colOff>1762125</xdr:colOff>
      <xdr:row>4</xdr:row>
      <xdr:rowOff>104775</xdr:rowOff>
    </xdr:from>
    <xdr:to>
      <xdr:col>7</xdr:col>
      <xdr:colOff>225693</xdr:colOff>
      <xdr:row>5</xdr:row>
      <xdr:rowOff>82509</xdr:rowOff>
    </xdr:to>
    <xdr:grpSp>
      <xdr:nvGrpSpPr>
        <xdr:cNvPr id="9" name="Gruppe 8" descr="Udgifter. Tilbage til indholdssiden">
          <a:extLst>
            <a:ext uri="{FF2B5EF4-FFF2-40B4-BE49-F238E27FC236}">
              <a16:creationId xmlns:a16="http://schemas.microsoft.com/office/drawing/2014/main" id="{00000000-0008-0000-0E00-000009000000}"/>
            </a:ext>
          </a:extLst>
        </xdr:cNvPr>
        <xdr:cNvGrpSpPr/>
      </xdr:nvGrpSpPr>
      <xdr:grpSpPr>
        <a:xfrm>
          <a:off x="8810625" y="836295"/>
          <a:ext cx="2258328" cy="991194"/>
          <a:chOff x="6548611" y="3754690"/>
          <a:chExt cx="2159268" cy="987384"/>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E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87867" y="4437271"/>
            <a:ext cx="2020012" cy="304803"/>
          </a:xfrm>
          <a:prstGeom prst="rect">
            <a:avLst/>
          </a:prstGeom>
        </xdr:spPr>
      </xdr:pic>
      <xdr:pic>
        <xdr:nvPicPr>
          <xdr:cNvPr id="11" name="Billede 10" descr="Udgifter">
            <a:extLst>
              <a:ext uri="{FF2B5EF4-FFF2-40B4-BE49-F238E27FC236}">
                <a16:creationId xmlns:a16="http://schemas.microsoft.com/office/drawing/2014/main" id="{00000000-0008-0000-0E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48611" y="3754690"/>
            <a:ext cx="1485222" cy="540333"/>
          </a:xfrm>
          <a:prstGeom prst="rect">
            <a:avLst/>
          </a:prstGeom>
        </xdr:spPr>
      </xdr:pic>
    </xdr:grp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1006592</xdr:colOff>
      <xdr:row>4</xdr:row>
      <xdr:rowOff>779697</xdr:rowOff>
    </xdr:to>
    <xdr:pic>
      <xdr:nvPicPr>
        <xdr:cNvPr id="2" name="Billede 1" descr="Data fra Sundhedsdatastyrelsen">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6</xdr:col>
      <xdr:colOff>1861705</xdr:colOff>
      <xdr:row>4</xdr:row>
      <xdr:rowOff>121226</xdr:rowOff>
    </xdr:from>
    <xdr:to>
      <xdr:col>8</xdr:col>
      <xdr:colOff>193655</xdr:colOff>
      <xdr:row>5</xdr:row>
      <xdr:rowOff>95496</xdr:rowOff>
    </xdr:to>
    <xdr:grpSp>
      <xdr:nvGrpSpPr>
        <xdr:cNvPr id="15" name="Gruppe 14" descr="Udgifter. Tilbage til indholdssiden">
          <a:extLst>
            <a:ext uri="{FF2B5EF4-FFF2-40B4-BE49-F238E27FC236}">
              <a16:creationId xmlns:a16="http://schemas.microsoft.com/office/drawing/2014/main" id="{00000000-0008-0000-0F00-00000F000000}"/>
            </a:ext>
          </a:extLst>
        </xdr:cNvPr>
        <xdr:cNvGrpSpPr/>
      </xdr:nvGrpSpPr>
      <xdr:grpSpPr>
        <a:xfrm>
          <a:off x="11059045" y="852746"/>
          <a:ext cx="2263870" cy="987730"/>
          <a:chOff x="6548611" y="3754690"/>
          <a:chExt cx="2159268" cy="987384"/>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0F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87867" y="4437271"/>
            <a:ext cx="2020012" cy="304803"/>
          </a:xfrm>
          <a:prstGeom prst="rect">
            <a:avLst/>
          </a:prstGeom>
        </xdr:spPr>
      </xdr:pic>
      <xdr:pic>
        <xdr:nvPicPr>
          <xdr:cNvPr id="17" name="Billede 16" descr="Udgifter">
            <a:extLst>
              <a:ext uri="{FF2B5EF4-FFF2-40B4-BE49-F238E27FC236}">
                <a16:creationId xmlns:a16="http://schemas.microsoft.com/office/drawing/2014/main" id="{00000000-0008-0000-0F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48611" y="3754690"/>
            <a:ext cx="1485222" cy="540333"/>
          </a:xfrm>
          <a:prstGeom prst="rect">
            <a:avLst/>
          </a:prstGeom>
        </xdr:spPr>
      </xdr:pic>
    </xdr:grpSp>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6</xdr:col>
      <xdr:colOff>228600</xdr:colOff>
      <xdr:row>4</xdr:row>
      <xdr:rowOff>114300</xdr:rowOff>
    </xdr:from>
    <xdr:to>
      <xdr:col>7</xdr:col>
      <xdr:colOff>206643</xdr:colOff>
      <xdr:row>5</xdr:row>
      <xdr:rowOff>92034</xdr:rowOff>
    </xdr:to>
    <xdr:grpSp>
      <xdr:nvGrpSpPr>
        <xdr:cNvPr id="15" name="Gruppe 14" descr="Udgifter. Tilbage til indholdssiden">
          <a:extLst>
            <a:ext uri="{FF2B5EF4-FFF2-40B4-BE49-F238E27FC236}">
              <a16:creationId xmlns:a16="http://schemas.microsoft.com/office/drawing/2014/main" id="{00000000-0008-0000-1000-00000F000000}"/>
            </a:ext>
          </a:extLst>
        </xdr:cNvPr>
        <xdr:cNvGrpSpPr/>
      </xdr:nvGrpSpPr>
      <xdr:grpSpPr>
        <a:xfrm>
          <a:off x="10203180" y="845820"/>
          <a:ext cx="2218323" cy="991194"/>
          <a:chOff x="6548611" y="3754690"/>
          <a:chExt cx="2159268" cy="987384"/>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10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87867" y="4437271"/>
            <a:ext cx="2020012" cy="304803"/>
          </a:xfrm>
          <a:prstGeom prst="rect">
            <a:avLst/>
          </a:prstGeom>
        </xdr:spPr>
      </xdr:pic>
      <xdr:pic>
        <xdr:nvPicPr>
          <xdr:cNvPr id="17" name="Billede 16" descr="Udgifter">
            <a:extLst>
              <a:ext uri="{FF2B5EF4-FFF2-40B4-BE49-F238E27FC236}">
                <a16:creationId xmlns:a16="http://schemas.microsoft.com/office/drawing/2014/main" id="{00000000-0008-0000-10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48611" y="3754690"/>
            <a:ext cx="1485222" cy="540333"/>
          </a:xfrm>
          <a:prstGeom prst="rect">
            <a:avLst/>
          </a:prstGeom>
        </xdr:spPr>
      </xdr:pic>
    </xdr:grpSp>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6</xdr:col>
      <xdr:colOff>276225</xdr:colOff>
      <xdr:row>4</xdr:row>
      <xdr:rowOff>104775</xdr:rowOff>
    </xdr:from>
    <xdr:to>
      <xdr:col>7</xdr:col>
      <xdr:colOff>219466</xdr:colOff>
      <xdr:row>5</xdr:row>
      <xdr:rowOff>57124</xdr:rowOff>
    </xdr:to>
    <xdr:grpSp>
      <xdr:nvGrpSpPr>
        <xdr:cNvPr id="14" name="Gruppe 13" descr="Medicin. Tilbage til indholdssiden">
          <a:extLst>
            <a:ext uri="{FF2B5EF4-FFF2-40B4-BE49-F238E27FC236}">
              <a16:creationId xmlns:a16="http://schemas.microsoft.com/office/drawing/2014/main" id="{00000000-0008-0000-1100-00000E000000}"/>
            </a:ext>
          </a:extLst>
        </xdr:cNvPr>
        <xdr:cNvGrpSpPr/>
      </xdr:nvGrpSpPr>
      <xdr:grpSpPr>
        <a:xfrm>
          <a:off x="10319385" y="836295"/>
          <a:ext cx="2206381" cy="965809"/>
          <a:chOff x="6586343" y="4277421"/>
          <a:chExt cx="2143516" cy="961999"/>
        </a:xfrm>
      </xdr:grpSpPr>
      <xdr:pic>
        <xdr:nvPicPr>
          <xdr:cNvPr id="15" name="Billede 14" descr="Tilbage til indholdssiden">
            <a:hlinkClick xmlns:r="http://schemas.openxmlformats.org/officeDocument/2006/relationships" r:id="rId2"/>
            <a:extLst>
              <a:ext uri="{FF2B5EF4-FFF2-40B4-BE49-F238E27FC236}">
                <a16:creationId xmlns:a16="http://schemas.microsoft.com/office/drawing/2014/main" id="{00000000-0008-0000-1100-00000F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09847" y="4934617"/>
            <a:ext cx="2020012" cy="304803"/>
          </a:xfrm>
          <a:prstGeom prst="rect">
            <a:avLst/>
          </a:prstGeom>
        </xdr:spPr>
      </xdr:pic>
      <xdr:pic>
        <xdr:nvPicPr>
          <xdr:cNvPr id="16" name="Billede 15" descr="Medicin">
            <a:extLst>
              <a:ext uri="{FF2B5EF4-FFF2-40B4-BE49-F238E27FC236}">
                <a16:creationId xmlns:a16="http://schemas.microsoft.com/office/drawing/2014/main" id="{00000000-0008-0000-11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86343" y="4277421"/>
            <a:ext cx="1435345" cy="540333"/>
          </a:xfrm>
          <a:prstGeom prst="rect">
            <a:avLst/>
          </a:prstGeom>
        </xdr:spPr>
      </xdr:pic>
    </xdr:grpSp>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9</xdr:col>
      <xdr:colOff>1082040</xdr:colOff>
      <xdr:row>4</xdr:row>
      <xdr:rowOff>123825</xdr:rowOff>
    </xdr:from>
    <xdr:to>
      <xdr:col>11</xdr:col>
      <xdr:colOff>202321</xdr:colOff>
      <xdr:row>5</xdr:row>
      <xdr:rowOff>76174</xdr:rowOff>
    </xdr:to>
    <xdr:grpSp>
      <xdr:nvGrpSpPr>
        <xdr:cNvPr id="15" name="Gruppe 14" descr="Udgifter. Tilbage til indholdssiden">
          <a:extLst>
            <a:ext uri="{FF2B5EF4-FFF2-40B4-BE49-F238E27FC236}">
              <a16:creationId xmlns:a16="http://schemas.microsoft.com/office/drawing/2014/main" id="{00000000-0008-0000-1200-00000F000000}"/>
            </a:ext>
          </a:extLst>
        </xdr:cNvPr>
        <xdr:cNvGrpSpPr/>
      </xdr:nvGrpSpPr>
      <xdr:grpSpPr>
        <a:xfrm>
          <a:off x="13662660" y="855345"/>
          <a:ext cx="2229241" cy="965809"/>
          <a:chOff x="6586343" y="4277421"/>
          <a:chExt cx="2143516" cy="961999"/>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12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09847" y="4934617"/>
            <a:ext cx="2020012" cy="304803"/>
          </a:xfrm>
          <a:prstGeom prst="rect">
            <a:avLst/>
          </a:prstGeom>
        </xdr:spPr>
      </xdr:pic>
      <xdr:pic>
        <xdr:nvPicPr>
          <xdr:cNvPr id="17" name="Billede 16" descr="Medicin">
            <a:extLst>
              <a:ext uri="{FF2B5EF4-FFF2-40B4-BE49-F238E27FC236}">
                <a16:creationId xmlns:a16="http://schemas.microsoft.com/office/drawing/2014/main" id="{00000000-0008-0000-12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86343" y="4277421"/>
            <a:ext cx="1435345" cy="540333"/>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288129</xdr:colOff>
      <xdr:row>4</xdr:row>
      <xdr:rowOff>285987</xdr:rowOff>
    </xdr:from>
    <xdr:to>
      <xdr:col>2</xdr:col>
      <xdr:colOff>973841</xdr:colOff>
      <xdr:row>4</xdr:row>
      <xdr:rowOff>783247</xdr:rowOff>
    </xdr:to>
    <xdr:pic>
      <xdr:nvPicPr>
        <xdr:cNvPr id="2" name="Billede 1" descr="Data fra Sundhedsdatastyrels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7254" y="1038462"/>
          <a:ext cx="996227" cy="491545"/>
        </a:xfrm>
        <a:prstGeom prst="rect">
          <a:avLst/>
        </a:prstGeom>
      </xdr:spPr>
    </xdr:pic>
    <xdr:clientData/>
  </xdr:twoCellAnchor>
  <xdr:twoCellAnchor editAs="oneCell">
    <xdr:from>
      <xdr:col>2</xdr:col>
      <xdr:colOff>204107</xdr:colOff>
      <xdr:row>7</xdr:row>
      <xdr:rowOff>163286</xdr:rowOff>
    </xdr:from>
    <xdr:to>
      <xdr:col>3</xdr:col>
      <xdr:colOff>343666</xdr:colOff>
      <xdr:row>9</xdr:row>
      <xdr:rowOff>172940</xdr:rowOff>
    </xdr:to>
    <xdr:pic>
      <xdr:nvPicPr>
        <xdr:cNvPr id="31" name="Billede 30" descr="Population&#10;">
          <a:extLst>
            <a:ext uri="{FF2B5EF4-FFF2-40B4-BE49-F238E27FC236}">
              <a16:creationId xmlns:a16="http://schemas.microsoft.com/office/drawing/2014/main" id="{00000000-0008-0000-0100-00001F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13828"/>
        <a:stretch/>
      </xdr:blipFill>
      <xdr:spPr>
        <a:xfrm>
          <a:off x="1143000" y="2639786"/>
          <a:ext cx="1649952" cy="540333"/>
        </a:xfrm>
        <a:prstGeom prst="rect">
          <a:avLst/>
        </a:prstGeom>
      </xdr:spPr>
    </xdr:pic>
    <xdr:clientData/>
  </xdr:twoCellAnchor>
  <xdr:twoCellAnchor editAs="oneCell">
    <xdr:from>
      <xdr:col>2</xdr:col>
      <xdr:colOff>204107</xdr:colOff>
      <xdr:row>13</xdr:row>
      <xdr:rowOff>163286</xdr:rowOff>
    </xdr:from>
    <xdr:to>
      <xdr:col>3</xdr:col>
      <xdr:colOff>1021300</xdr:colOff>
      <xdr:row>15</xdr:row>
      <xdr:rowOff>264628</xdr:rowOff>
    </xdr:to>
    <xdr:pic>
      <xdr:nvPicPr>
        <xdr:cNvPr id="32" name="Billede 31" descr="Aktivitet i sundhedsråd">
          <a:extLst>
            <a:ext uri="{FF2B5EF4-FFF2-40B4-BE49-F238E27FC236}">
              <a16:creationId xmlns:a16="http://schemas.microsoft.com/office/drawing/2014/main" id="{00000000-0008-0000-0100-000020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11672"/>
        <a:stretch/>
      </xdr:blipFill>
      <xdr:spPr>
        <a:xfrm>
          <a:off x="1143000" y="4259036"/>
          <a:ext cx="2327586" cy="645628"/>
        </a:xfrm>
        <a:prstGeom prst="rect">
          <a:avLst/>
        </a:prstGeom>
      </xdr:spPr>
    </xdr:pic>
    <xdr:clientData/>
  </xdr:twoCellAnchor>
  <xdr:twoCellAnchor editAs="oneCell">
    <xdr:from>
      <xdr:col>2</xdr:col>
      <xdr:colOff>190500</xdr:colOff>
      <xdr:row>25</xdr:row>
      <xdr:rowOff>149679</xdr:rowOff>
    </xdr:from>
    <xdr:to>
      <xdr:col>3</xdr:col>
      <xdr:colOff>165329</xdr:colOff>
      <xdr:row>27</xdr:row>
      <xdr:rowOff>145726</xdr:rowOff>
    </xdr:to>
    <xdr:pic>
      <xdr:nvPicPr>
        <xdr:cNvPr id="33" name="Billede 32" descr="Udgifter">
          <a:extLst>
            <a:ext uri="{FF2B5EF4-FFF2-40B4-BE49-F238E27FC236}">
              <a16:creationId xmlns:a16="http://schemas.microsoft.com/office/drawing/2014/main" id="{00000000-0008-0000-0100-000021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29393" y="7511143"/>
          <a:ext cx="1485222" cy="540333"/>
        </a:xfrm>
        <a:prstGeom prst="rect">
          <a:avLst/>
        </a:prstGeom>
      </xdr:spPr>
    </xdr:pic>
    <xdr:clientData/>
  </xdr:twoCellAnchor>
  <xdr:twoCellAnchor editAs="oneCell">
    <xdr:from>
      <xdr:col>2</xdr:col>
      <xdr:colOff>136071</xdr:colOff>
      <xdr:row>31</xdr:row>
      <xdr:rowOff>136072</xdr:rowOff>
    </xdr:from>
    <xdr:to>
      <xdr:col>3</xdr:col>
      <xdr:colOff>61023</xdr:colOff>
      <xdr:row>33</xdr:row>
      <xdr:rowOff>132119</xdr:rowOff>
    </xdr:to>
    <xdr:pic>
      <xdr:nvPicPr>
        <xdr:cNvPr id="34" name="Billede 33" descr="Medicin">
          <a:extLst>
            <a:ext uri="{FF2B5EF4-FFF2-40B4-BE49-F238E27FC236}">
              <a16:creationId xmlns:a16="http://schemas.microsoft.com/office/drawing/2014/main" id="{00000000-0008-0000-0100-000022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74964" y="9130393"/>
          <a:ext cx="1435345" cy="540333"/>
        </a:xfrm>
        <a:prstGeom prst="rect">
          <a:avLst/>
        </a:prstGeom>
      </xdr:spPr>
    </xdr:pic>
    <xdr:clientData/>
  </xdr:twoCellAnchor>
  <xdr:twoCellAnchor editAs="oneCell">
    <xdr:from>
      <xdr:col>2</xdr:col>
      <xdr:colOff>136071</xdr:colOff>
      <xdr:row>37</xdr:row>
      <xdr:rowOff>176892</xdr:rowOff>
    </xdr:from>
    <xdr:to>
      <xdr:col>3</xdr:col>
      <xdr:colOff>1540703</xdr:colOff>
      <xdr:row>39</xdr:row>
      <xdr:rowOff>172940</xdr:rowOff>
    </xdr:to>
    <xdr:pic>
      <xdr:nvPicPr>
        <xdr:cNvPr id="35" name="Billede 34" descr="Kapacitet i praksissektor">
          <a:extLst>
            <a:ext uri="{FF2B5EF4-FFF2-40B4-BE49-F238E27FC236}">
              <a16:creationId xmlns:a16="http://schemas.microsoft.com/office/drawing/2014/main" id="{00000000-0008-0000-0100-000023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74964" y="10804071"/>
          <a:ext cx="2915025" cy="540333"/>
        </a:xfrm>
        <a:prstGeom prst="rect">
          <a:avLst/>
        </a:prstGeom>
      </xdr:spPr>
    </xdr:pic>
    <xdr:clientData/>
  </xdr:twoCellAnchor>
  <xdr:twoCellAnchor editAs="oneCell">
    <xdr:from>
      <xdr:col>2</xdr:col>
      <xdr:colOff>163286</xdr:colOff>
      <xdr:row>43</xdr:row>
      <xdr:rowOff>176893</xdr:rowOff>
    </xdr:from>
    <xdr:to>
      <xdr:col>3</xdr:col>
      <xdr:colOff>1346243</xdr:colOff>
      <xdr:row>45</xdr:row>
      <xdr:rowOff>172941</xdr:rowOff>
    </xdr:to>
    <xdr:pic>
      <xdr:nvPicPr>
        <xdr:cNvPr id="36" name="Billede 35" descr="Sundhedsuddannede">
          <a:extLst>
            <a:ext uri="{FF2B5EF4-FFF2-40B4-BE49-F238E27FC236}">
              <a16:creationId xmlns:a16="http://schemas.microsoft.com/office/drawing/2014/main" id="{00000000-0008-0000-0100-000024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102179" y="12436929"/>
          <a:ext cx="2693350" cy="54033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5</xdr:col>
      <xdr:colOff>885825</xdr:colOff>
      <xdr:row>4</xdr:row>
      <xdr:rowOff>123825</xdr:rowOff>
    </xdr:from>
    <xdr:to>
      <xdr:col>6</xdr:col>
      <xdr:colOff>181366</xdr:colOff>
      <xdr:row>5</xdr:row>
      <xdr:rowOff>76174</xdr:rowOff>
    </xdr:to>
    <xdr:grpSp>
      <xdr:nvGrpSpPr>
        <xdr:cNvPr id="15" name="Gruppe 14" descr="Udgifter. Tilbage til indholdssiden">
          <a:extLst>
            <a:ext uri="{FF2B5EF4-FFF2-40B4-BE49-F238E27FC236}">
              <a16:creationId xmlns:a16="http://schemas.microsoft.com/office/drawing/2014/main" id="{00000000-0008-0000-1300-00000F000000}"/>
            </a:ext>
          </a:extLst>
        </xdr:cNvPr>
        <xdr:cNvGrpSpPr/>
      </xdr:nvGrpSpPr>
      <xdr:grpSpPr>
        <a:xfrm>
          <a:off x="9991725" y="855345"/>
          <a:ext cx="2221621" cy="965809"/>
          <a:chOff x="6586343" y="4277421"/>
          <a:chExt cx="2143516" cy="961999"/>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13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09847" y="4934617"/>
            <a:ext cx="2020012" cy="304803"/>
          </a:xfrm>
          <a:prstGeom prst="rect">
            <a:avLst/>
          </a:prstGeom>
        </xdr:spPr>
      </xdr:pic>
      <xdr:pic>
        <xdr:nvPicPr>
          <xdr:cNvPr id="17" name="Billede 16" descr="Medicin">
            <a:extLst>
              <a:ext uri="{FF2B5EF4-FFF2-40B4-BE49-F238E27FC236}">
                <a16:creationId xmlns:a16="http://schemas.microsoft.com/office/drawing/2014/main" id="{00000000-0008-0000-13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86343" y="4277421"/>
            <a:ext cx="1435345" cy="540333"/>
          </a:xfrm>
          <a:prstGeom prst="rect">
            <a:avLst/>
          </a:prstGeom>
        </xdr:spPr>
      </xdr:pic>
    </xdr:grpSp>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7</xdr:col>
      <xdr:colOff>1028700</xdr:colOff>
      <xdr:row>4</xdr:row>
      <xdr:rowOff>104775</xdr:rowOff>
    </xdr:from>
    <xdr:to>
      <xdr:col>9</xdr:col>
      <xdr:colOff>209925</xdr:colOff>
      <xdr:row>5</xdr:row>
      <xdr:rowOff>37636</xdr:rowOff>
    </xdr:to>
    <xdr:grpSp>
      <xdr:nvGrpSpPr>
        <xdr:cNvPr id="9" name="Gruppe 8" descr="Kapacitet i praksissektor. Tilbage til indholdssiden">
          <a:extLst>
            <a:ext uri="{FF2B5EF4-FFF2-40B4-BE49-F238E27FC236}">
              <a16:creationId xmlns:a16="http://schemas.microsoft.com/office/drawing/2014/main" id="{00000000-0008-0000-1400-000009000000}"/>
            </a:ext>
          </a:extLst>
        </xdr:cNvPr>
        <xdr:cNvGrpSpPr/>
      </xdr:nvGrpSpPr>
      <xdr:grpSpPr>
        <a:xfrm>
          <a:off x="11963400" y="836295"/>
          <a:ext cx="3021705" cy="946321"/>
          <a:chOff x="6345940" y="4125785"/>
          <a:chExt cx="2915025" cy="942511"/>
        </a:xfrm>
      </xdr:grpSpPr>
      <xdr:pic>
        <xdr:nvPicPr>
          <xdr:cNvPr id="10" name="Billede 9" descr="Kapacitet i praksissektor">
            <a:extLst>
              <a:ext uri="{FF2B5EF4-FFF2-40B4-BE49-F238E27FC236}">
                <a16:creationId xmlns:a16="http://schemas.microsoft.com/office/drawing/2014/main" id="{00000000-0008-0000-14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45940" y="4125785"/>
            <a:ext cx="2915025" cy="540333"/>
          </a:xfrm>
          <a:prstGeom prst="rect">
            <a:avLst/>
          </a:prstGeom>
        </xdr:spPr>
      </xdr:pic>
      <xdr:pic>
        <xdr:nvPicPr>
          <xdr:cNvPr id="11" name="Billede 10" descr="Tilbage til indholdssiden">
            <a:hlinkClick xmlns:r="http://schemas.openxmlformats.org/officeDocument/2006/relationships" r:id="rId3"/>
            <a:extLst>
              <a:ext uri="{FF2B5EF4-FFF2-40B4-BE49-F238E27FC236}">
                <a16:creationId xmlns:a16="http://schemas.microsoft.com/office/drawing/2014/main" id="{00000000-0008-0000-14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56722" y="4763493"/>
            <a:ext cx="2020012" cy="304803"/>
          </a:xfrm>
          <a:prstGeom prst="rect">
            <a:avLst/>
          </a:prstGeom>
        </xdr:spPr>
      </xdr:pic>
    </xdr:grpSp>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1011672</xdr:colOff>
      <xdr:row>4</xdr:row>
      <xdr:rowOff>780967</xdr:rowOff>
    </xdr:to>
    <xdr:pic>
      <xdr:nvPicPr>
        <xdr:cNvPr id="2" name="Billede 1" descr="Data fra Sundhedsdatastyrelsen">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17</xdr:col>
      <xdr:colOff>200025</xdr:colOff>
      <xdr:row>4</xdr:row>
      <xdr:rowOff>133350</xdr:rowOff>
    </xdr:from>
    <xdr:to>
      <xdr:col>19</xdr:col>
      <xdr:colOff>219450</xdr:colOff>
      <xdr:row>5</xdr:row>
      <xdr:rowOff>66211</xdr:rowOff>
    </xdr:to>
    <xdr:grpSp>
      <xdr:nvGrpSpPr>
        <xdr:cNvPr id="9" name="Gruppe 8" descr="Kapacitet i praksissektor. Tilbage til indholdssiden">
          <a:extLst>
            <a:ext uri="{FF2B5EF4-FFF2-40B4-BE49-F238E27FC236}">
              <a16:creationId xmlns:a16="http://schemas.microsoft.com/office/drawing/2014/main" id="{00000000-0008-0000-1500-000009000000}"/>
            </a:ext>
          </a:extLst>
        </xdr:cNvPr>
        <xdr:cNvGrpSpPr/>
      </xdr:nvGrpSpPr>
      <xdr:grpSpPr>
        <a:xfrm>
          <a:off x="24256365" y="864870"/>
          <a:ext cx="2991225" cy="946321"/>
          <a:chOff x="6345940" y="4125785"/>
          <a:chExt cx="2915025" cy="942511"/>
        </a:xfrm>
      </xdr:grpSpPr>
      <xdr:pic>
        <xdr:nvPicPr>
          <xdr:cNvPr id="10" name="Billede 9" descr="Kapacitet i praksissektor">
            <a:extLst>
              <a:ext uri="{FF2B5EF4-FFF2-40B4-BE49-F238E27FC236}">
                <a16:creationId xmlns:a16="http://schemas.microsoft.com/office/drawing/2014/main" id="{00000000-0008-0000-15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45940" y="4125785"/>
            <a:ext cx="2915025" cy="540333"/>
          </a:xfrm>
          <a:prstGeom prst="rect">
            <a:avLst/>
          </a:prstGeom>
        </xdr:spPr>
      </xdr:pic>
      <xdr:pic>
        <xdr:nvPicPr>
          <xdr:cNvPr id="11" name="Billede 10" descr="Tilbage til indholdssiden">
            <a:hlinkClick xmlns:r="http://schemas.openxmlformats.org/officeDocument/2006/relationships" r:id="rId3"/>
            <a:extLst>
              <a:ext uri="{FF2B5EF4-FFF2-40B4-BE49-F238E27FC236}">
                <a16:creationId xmlns:a16="http://schemas.microsoft.com/office/drawing/2014/main" id="{00000000-0008-0000-15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56722" y="4763493"/>
            <a:ext cx="2020012" cy="304803"/>
          </a:xfrm>
          <a:prstGeom prst="rect">
            <a:avLst/>
          </a:prstGeom>
        </xdr:spPr>
      </xdr:pic>
    </xdr:grpSp>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5</xdr:col>
      <xdr:colOff>752475</xdr:colOff>
      <xdr:row>4</xdr:row>
      <xdr:rowOff>104775</xdr:rowOff>
    </xdr:from>
    <xdr:to>
      <xdr:col>7</xdr:col>
      <xdr:colOff>238500</xdr:colOff>
      <xdr:row>5</xdr:row>
      <xdr:rowOff>37636</xdr:rowOff>
    </xdr:to>
    <xdr:grpSp>
      <xdr:nvGrpSpPr>
        <xdr:cNvPr id="9" name="Gruppe 8" descr="Kapacitet i praksissektor. Tilbage til indholdssiden">
          <a:extLst>
            <a:ext uri="{FF2B5EF4-FFF2-40B4-BE49-F238E27FC236}">
              <a16:creationId xmlns:a16="http://schemas.microsoft.com/office/drawing/2014/main" id="{00000000-0008-0000-1600-000009000000}"/>
            </a:ext>
          </a:extLst>
        </xdr:cNvPr>
        <xdr:cNvGrpSpPr/>
      </xdr:nvGrpSpPr>
      <xdr:grpSpPr>
        <a:xfrm>
          <a:off x="7526655" y="836295"/>
          <a:ext cx="3006465" cy="946321"/>
          <a:chOff x="6345940" y="4125785"/>
          <a:chExt cx="2915025" cy="942511"/>
        </a:xfrm>
      </xdr:grpSpPr>
      <xdr:pic>
        <xdr:nvPicPr>
          <xdr:cNvPr id="10" name="Billede 9" descr="Kapacitet i praksissektor">
            <a:extLst>
              <a:ext uri="{FF2B5EF4-FFF2-40B4-BE49-F238E27FC236}">
                <a16:creationId xmlns:a16="http://schemas.microsoft.com/office/drawing/2014/main" id="{00000000-0008-0000-16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45940" y="4125785"/>
            <a:ext cx="2915025" cy="540333"/>
          </a:xfrm>
          <a:prstGeom prst="rect">
            <a:avLst/>
          </a:prstGeom>
        </xdr:spPr>
      </xdr:pic>
      <xdr:pic>
        <xdr:nvPicPr>
          <xdr:cNvPr id="11" name="Billede 10" descr="Tilbage til indholdssiden">
            <a:hlinkClick xmlns:r="http://schemas.openxmlformats.org/officeDocument/2006/relationships" r:id="rId3"/>
            <a:extLst>
              <a:ext uri="{FF2B5EF4-FFF2-40B4-BE49-F238E27FC236}">
                <a16:creationId xmlns:a16="http://schemas.microsoft.com/office/drawing/2014/main" id="{00000000-0008-0000-16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56722" y="4763493"/>
            <a:ext cx="2020012" cy="304803"/>
          </a:xfrm>
          <a:prstGeom prst="rect">
            <a:avLst/>
          </a:prstGeom>
        </xdr:spPr>
      </xdr:pic>
    </xdr:grpSp>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25</xdr:col>
      <xdr:colOff>381000</xdr:colOff>
      <xdr:row>4</xdr:row>
      <xdr:rowOff>123825</xdr:rowOff>
    </xdr:from>
    <xdr:to>
      <xdr:col>27</xdr:col>
      <xdr:colOff>178750</xdr:colOff>
      <xdr:row>5</xdr:row>
      <xdr:rowOff>40159</xdr:rowOff>
    </xdr:to>
    <xdr:grpSp>
      <xdr:nvGrpSpPr>
        <xdr:cNvPr id="9" name="Gruppe 8" descr="Sundhedsuddannede. Tilbage til indholdssiden">
          <a:extLst>
            <a:ext uri="{FF2B5EF4-FFF2-40B4-BE49-F238E27FC236}">
              <a16:creationId xmlns:a16="http://schemas.microsoft.com/office/drawing/2014/main" id="{00000000-0008-0000-1700-000009000000}"/>
            </a:ext>
          </a:extLst>
        </xdr:cNvPr>
        <xdr:cNvGrpSpPr/>
      </xdr:nvGrpSpPr>
      <xdr:grpSpPr>
        <a:xfrm>
          <a:off x="36324540" y="855345"/>
          <a:ext cx="2769550" cy="929794"/>
          <a:chOff x="6755925" y="5228059"/>
          <a:chExt cx="2693350" cy="925984"/>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17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926807" y="5849240"/>
            <a:ext cx="2020012" cy="304803"/>
          </a:xfrm>
          <a:prstGeom prst="rect">
            <a:avLst/>
          </a:prstGeom>
        </xdr:spPr>
      </xdr:pic>
      <xdr:pic>
        <xdr:nvPicPr>
          <xdr:cNvPr id="11" name="Billede 10" descr="Sundhedsuddannede">
            <a:extLst>
              <a:ext uri="{FF2B5EF4-FFF2-40B4-BE49-F238E27FC236}">
                <a16:creationId xmlns:a16="http://schemas.microsoft.com/office/drawing/2014/main" id="{00000000-0008-0000-17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55925" y="5228059"/>
            <a:ext cx="2693350" cy="540333"/>
          </a:xfrm>
          <a:prstGeom prst="rect">
            <a:avLst/>
          </a:prstGeom>
        </xdr:spPr>
      </xdr:pic>
    </xdr:grpSp>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1017387</xdr:colOff>
      <xdr:row>4</xdr:row>
      <xdr:rowOff>788587</xdr:rowOff>
    </xdr:to>
    <xdr:pic>
      <xdr:nvPicPr>
        <xdr:cNvPr id="2" name="Billede 1" descr="Data fra Sundhedsdatastyrelsen">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6</xdr:col>
      <xdr:colOff>1038225</xdr:colOff>
      <xdr:row>4</xdr:row>
      <xdr:rowOff>85725</xdr:rowOff>
    </xdr:from>
    <xdr:to>
      <xdr:col>8</xdr:col>
      <xdr:colOff>216850</xdr:colOff>
      <xdr:row>5</xdr:row>
      <xdr:rowOff>2059</xdr:rowOff>
    </xdr:to>
    <xdr:grpSp>
      <xdr:nvGrpSpPr>
        <xdr:cNvPr id="18" name="Gruppe 17" descr="Sundhedsuddannede. Tilbage til indholdssiden">
          <a:extLst>
            <a:ext uri="{FF2B5EF4-FFF2-40B4-BE49-F238E27FC236}">
              <a16:creationId xmlns:a16="http://schemas.microsoft.com/office/drawing/2014/main" id="{00000000-0008-0000-1800-000012000000}"/>
            </a:ext>
          </a:extLst>
        </xdr:cNvPr>
        <xdr:cNvGrpSpPr/>
      </xdr:nvGrpSpPr>
      <xdr:grpSpPr>
        <a:xfrm>
          <a:off x="9092565" y="817245"/>
          <a:ext cx="2767645" cy="929794"/>
          <a:chOff x="6755925" y="5228059"/>
          <a:chExt cx="2693350" cy="925984"/>
        </a:xfrm>
      </xdr:grpSpPr>
      <xdr:pic>
        <xdr:nvPicPr>
          <xdr:cNvPr id="19" name="Billede 18" descr="Tilbage til indholdssiden">
            <a:hlinkClick xmlns:r="http://schemas.openxmlformats.org/officeDocument/2006/relationships" r:id="rId2"/>
            <a:extLst>
              <a:ext uri="{FF2B5EF4-FFF2-40B4-BE49-F238E27FC236}">
                <a16:creationId xmlns:a16="http://schemas.microsoft.com/office/drawing/2014/main" id="{00000000-0008-0000-1800-000013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926807" y="5849240"/>
            <a:ext cx="2020012" cy="304803"/>
          </a:xfrm>
          <a:prstGeom prst="rect">
            <a:avLst/>
          </a:prstGeom>
        </xdr:spPr>
      </xdr:pic>
      <xdr:pic>
        <xdr:nvPicPr>
          <xdr:cNvPr id="20" name="Billede 19" descr="Sundhedsuddannede">
            <a:extLst>
              <a:ext uri="{FF2B5EF4-FFF2-40B4-BE49-F238E27FC236}">
                <a16:creationId xmlns:a16="http://schemas.microsoft.com/office/drawing/2014/main" id="{00000000-0008-0000-1800-000014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55925" y="5228059"/>
            <a:ext cx="2693350" cy="540333"/>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45720</xdr:colOff>
      <xdr:row>4</xdr:row>
      <xdr:rowOff>220980</xdr:rowOff>
    </xdr:from>
    <xdr:to>
      <xdr:col>2</xdr:col>
      <xdr:colOff>1084390</xdr:colOff>
      <xdr:row>4</xdr:row>
      <xdr:rowOff>723320</xdr:rowOff>
    </xdr:to>
    <xdr:pic>
      <xdr:nvPicPr>
        <xdr:cNvPr id="9" name="Billede 8" descr="Data fra Sundhedsdatastyrelsen">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0600" y="952500"/>
          <a:ext cx="1037400" cy="502340"/>
        </a:xfrm>
        <a:prstGeom prst="rect">
          <a:avLst/>
        </a:prstGeom>
      </xdr:spPr>
    </xdr:pic>
    <xdr:clientData/>
  </xdr:twoCellAnchor>
  <xdr:twoCellAnchor>
    <xdr:from>
      <xdr:col>7</xdr:col>
      <xdr:colOff>885825</xdr:colOff>
      <xdr:row>4</xdr:row>
      <xdr:rowOff>114300</xdr:rowOff>
    </xdr:from>
    <xdr:to>
      <xdr:col>9</xdr:col>
      <xdr:colOff>199642</xdr:colOff>
      <xdr:row>5</xdr:row>
      <xdr:rowOff>234372</xdr:rowOff>
    </xdr:to>
    <xdr:grpSp>
      <xdr:nvGrpSpPr>
        <xdr:cNvPr id="15" name="Gruppe 14" descr="Population. Tilbage til indholdssiden">
          <a:extLst>
            <a:ext uri="{FF2B5EF4-FFF2-40B4-BE49-F238E27FC236}">
              <a16:creationId xmlns:a16="http://schemas.microsoft.com/office/drawing/2014/main" id="{00000000-0008-0000-0200-00000F000000}"/>
            </a:ext>
          </a:extLst>
        </xdr:cNvPr>
        <xdr:cNvGrpSpPr/>
      </xdr:nvGrpSpPr>
      <xdr:grpSpPr>
        <a:xfrm>
          <a:off x="8803005" y="845820"/>
          <a:ext cx="2239897" cy="1125912"/>
          <a:chOff x="10191750" y="798195"/>
          <a:chExt cx="2161792" cy="1129722"/>
        </a:xfrm>
      </xdr:grpSpPr>
      <xdr:pic>
        <xdr:nvPicPr>
          <xdr:cNvPr id="16" name="Billede 15" descr="Population">
            <a:extLst>
              <a:ext uri="{FF2B5EF4-FFF2-40B4-BE49-F238E27FC236}">
                <a16:creationId xmlns:a16="http://schemas.microsoft.com/office/drawing/2014/main" id="{00000000-0008-0000-02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38342" y="798195"/>
            <a:ext cx="1915200" cy="684000"/>
          </a:xfrm>
          <a:prstGeom prst="rect">
            <a:avLst/>
          </a:prstGeom>
        </xdr:spPr>
      </xdr:pic>
      <xdr:pic>
        <xdr:nvPicPr>
          <xdr:cNvPr id="17" name="Billede 16" descr="Tilbage til indholdssiden&#10;">
            <a:hlinkClick xmlns:r="http://schemas.openxmlformats.org/officeDocument/2006/relationships" r:id="rId3"/>
            <a:extLst>
              <a:ext uri="{FF2B5EF4-FFF2-40B4-BE49-F238E27FC236}">
                <a16:creationId xmlns:a16="http://schemas.microsoft.com/office/drawing/2014/main" id="{00000000-0008-0000-02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191750" y="1466850"/>
            <a:ext cx="2138400" cy="461067"/>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15240</xdr:colOff>
      <xdr:row>4</xdr:row>
      <xdr:rowOff>198120</xdr:rowOff>
    </xdr:from>
    <xdr:to>
      <xdr:col>2</xdr:col>
      <xdr:colOff>1052005</xdr:colOff>
      <xdr:row>4</xdr:row>
      <xdr:rowOff>701095</xdr:rowOff>
    </xdr:to>
    <xdr:pic>
      <xdr:nvPicPr>
        <xdr:cNvPr id="17" name="Billede 16" descr="Data fra Sundhedsdatastyrelsen">
          <a:extLst>
            <a:ext uri="{FF2B5EF4-FFF2-40B4-BE49-F238E27FC236}">
              <a16:creationId xmlns:a16="http://schemas.microsoft.com/office/drawing/2014/main" id="{00000000-0008-0000-03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0120" y="929640"/>
          <a:ext cx="1037400" cy="502340"/>
        </a:xfrm>
        <a:prstGeom prst="rect">
          <a:avLst/>
        </a:prstGeom>
      </xdr:spPr>
    </xdr:pic>
    <xdr:clientData/>
  </xdr:twoCellAnchor>
  <xdr:twoCellAnchor>
    <xdr:from>
      <xdr:col>7</xdr:col>
      <xdr:colOff>800100</xdr:colOff>
      <xdr:row>4</xdr:row>
      <xdr:rowOff>104775</xdr:rowOff>
    </xdr:from>
    <xdr:to>
      <xdr:col>9</xdr:col>
      <xdr:colOff>171067</xdr:colOff>
      <xdr:row>5</xdr:row>
      <xdr:rowOff>224847</xdr:rowOff>
    </xdr:to>
    <xdr:grpSp>
      <xdr:nvGrpSpPr>
        <xdr:cNvPr id="21" name="Gruppe 20" descr="Population. Tilbage til indholdssiden">
          <a:extLst>
            <a:ext uri="{FF2B5EF4-FFF2-40B4-BE49-F238E27FC236}">
              <a16:creationId xmlns:a16="http://schemas.microsoft.com/office/drawing/2014/main" id="{00000000-0008-0000-0300-000015000000}"/>
            </a:ext>
          </a:extLst>
        </xdr:cNvPr>
        <xdr:cNvGrpSpPr/>
      </xdr:nvGrpSpPr>
      <xdr:grpSpPr>
        <a:xfrm>
          <a:off x="10363200" y="836295"/>
          <a:ext cx="2251327" cy="1133532"/>
          <a:chOff x="10191750" y="798195"/>
          <a:chExt cx="2161792" cy="1129722"/>
        </a:xfrm>
      </xdr:grpSpPr>
      <xdr:pic>
        <xdr:nvPicPr>
          <xdr:cNvPr id="22" name="Billede 21" descr="Population">
            <a:extLst>
              <a:ext uri="{FF2B5EF4-FFF2-40B4-BE49-F238E27FC236}">
                <a16:creationId xmlns:a16="http://schemas.microsoft.com/office/drawing/2014/main" id="{00000000-0008-0000-0300-000016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38342" y="798195"/>
            <a:ext cx="1915200" cy="684000"/>
          </a:xfrm>
          <a:prstGeom prst="rect">
            <a:avLst/>
          </a:prstGeom>
        </xdr:spPr>
      </xdr:pic>
      <xdr:pic>
        <xdr:nvPicPr>
          <xdr:cNvPr id="23" name="Billede 22" descr="Tilbage til indholdssiden">
            <a:hlinkClick xmlns:r="http://schemas.openxmlformats.org/officeDocument/2006/relationships" r:id="rId3"/>
            <a:extLst>
              <a:ext uri="{FF2B5EF4-FFF2-40B4-BE49-F238E27FC236}">
                <a16:creationId xmlns:a16="http://schemas.microsoft.com/office/drawing/2014/main" id="{00000000-0008-0000-0300-000017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191750" y="1466850"/>
            <a:ext cx="2138400" cy="461067"/>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1007227</xdr:colOff>
      <xdr:row>4</xdr:row>
      <xdr:rowOff>780332</xdr:rowOff>
    </xdr:to>
    <xdr:pic>
      <xdr:nvPicPr>
        <xdr:cNvPr id="2" name="Billede 1" descr="Data fra Sundhedsdatastyrels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0255" cy="494720"/>
        </a:xfrm>
        <a:prstGeom prst="rect">
          <a:avLst/>
        </a:prstGeom>
      </xdr:spPr>
    </xdr:pic>
    <xdr:clientData/>
  </xdr:twoCellAnchor>
  <xdr:twoCellAnchor>
    <xdr:from>
      <xdr:col>11</xdr:col>
      <xdr:colOff>638175</xdr:colOff>
      <xdr:row>4</xdr:row>
      <xdr:rowOff>104775</xdr:rowOff>
    </xdr:from>
    <xdr:to>
      <xdr:col>13</xdr:col>
      <xdr:colOff>209167</xdr:colOff>
      <xdr:row>5</xdr:row>
      <xdr:rowOff>224847</xdr:rowOff>
    </xdr:to>
    <xdr:grpSp>
      <xdr:nvGrpSpPr>
        <xdr:cNvPr id="15" name="Gruppe 14" descr="Population. Tilbage til indholdssiden">
          <a:extLst>
            <a:ext uri="{FF2B5EF4-FFF2-40B4-BE49-F238E27FC236}">
              <a16:creationId xmlns:a16="http://schemas.microsoft.com/office/drawing/2014/main" id="{00000000-0008-0000-0400-00000F000000}"/>
            </a:ext>
          </a:extLst>
        </xdr:cNvPr>
        <xdr:cNvGrpSpPr/>
      </xdr:nvGrpSpPr>
      <xdr:grpSpPr>
        <a:xfrm>
          <a:off x="13401675" y="836295"/>
          <a:ext cx="2245612" cy="1133532"/>
          <a:chOff x="10191750" y="798195"/>
          <a:chExt cx="2161792" cy="1129722"/>
        </a:xfrm>
      </xdr:grpSpPr>
      <xdr:pic>
        <xdr:nvPicPr>
          <xdr:cNvPr id="16" name="Billede 15" descr="Population">
            <a:extLst>
              <a:ext uri="{FF2B5EF4-FFF2-40B4-BE49-F238E27FC236}">
                <a16:creationId xmlns:a16="http://schemas.microsoft.com/office/drawing/2014/main" id="{00000000-0008-0000-04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38342" y="798195"/>
            <a:ext cx="1915200" cy="684000"/>
          </a:xfrm>
          <a:prstGeom prst="rect">
            <a:avLst/>
          </a:prstGeom>
        </xdr:spPr>
      </xdr:pic>
      <xdr:pic>
        <xdr:nvPicPr>
          <xdr:cNvPr id="17" name="Billede 16" descr="Tilbage til forsiden">
            <a:hlinkClick xmlns:r="http://schemas.openxmlformats.org/officeDocument/2006/relationships" r:id="rId3"/>
            <a:extLst>
              <a:ext uri="{FF2B5EF4-FFF2-40B4-BE49-F238E27FC236}">
                <a16:creationId xmlns:a16="http://schemas.microsoft.com/office/drawing/2014/main" id="{00000000-0008-0000-04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191750" y="1466850"/>
            <a:ext cx="2138400" cy="461067"/>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2527"/>
          <a:ext cx="1035495" cy="500435"/>
        </a:xfrm>
        <a:prstGeom prst="rect">
          <a:avLst/>
        </a:prstGeom>
      </xdr:spPr>
    </xdr:pic>
    <xdr:clientData/>
  </xdr:twoCellAnchor>
  <xdr:twoCellAnchor>
    <xdr:from>
      <xdr:col>6</xdr:col>
      <xdr:colOff>603564</xdr:colOff>
      <xdr:row>4</xdr:row>
      <xdr:rowOff>122600</xdr:rowOff>
    </xdr:from>
    <xdr:to>
      <xdr:col>8</xdr:col>
      <xdr:colOff>205679</xdr:colOff>
      <xdr:row>5</xdr:row>
      <xdr:rowOff>127777</xdr:rowOff>
    </xdr:to>
    <xdr:grpSp>
      <xdr:nvGrpSpPr>
        <xdr:cNvPr id="15" name="Gruppe 14" descr="Aktivitet i sundhedsvæsenet. Tilbage til indholdssiden">
          <a:extLst>
            <a:ext uri="{FF2B5EF4-FFF2-40B4-BE49-F238E27FC236}">
              <a16:creationId xmlns:a16="http://schemas.microsoft.com/office/drawing/2014/main" id="{00000000-0008-0000-0500-00000F000000}"/>
            </a:ext>
          </a:extLst>
        </xdr:cNvPr>
        <xdr:cNvGrpSpPr/>
      </xdr:nvGrpSpPr>
      <xdr:grpSpPr>
        <a:xfrm>
          <a:off x="8284524" y="854120"/>
          <a:ext cx="2413895" cy="1018637"/>
          <a:chOff x="1410359" y="3702043"/>
          <a:chExt cx="2327586" cy="1014262"/>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05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7" name="Billede 16" descr="Aktivitet i sundhedsvæsenet">
            <a:extLst>
              <a:ext uri="{FF2B5EF4-FFF2-40B4-BE49-F238E27FC236}">
                <a16:creationId xmlns:a16="http://schemas.microsoft.com/office/drawing/2014/main" id="{00000000-0008-0000-0500-000011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26</xdr:col>
      <xdr:colOff>180975</xdr:colOff>
      <xdr:row>4</xdr:row>
      <xdr:rowOff>133350</xdr:rowOff>
    </xdr:from>
    <xdr:to>
      <xdr:col>28</xdr:col>
      <xdr:colOff>184461</xdr:colOff>
      <xdr:row>5</xdr:row>
      <xdr:rowOff>137962</xdr:rowOff>
    </xdr:to>
    <xdr:grpSp>
      <xdr:nvGrpSpPr>
        <xdr:cNvPr id="9" name="Gruppe 8" descr="Aktivitet i sundhedsvæsenet. Tilbage til indholdssiden">
          <a:extLst>
            <a:ext uri="{FF2B5EF4-FFF2-40B4-BE49-F238E27FC236}">
              <a16:creationId xmlns:a16="http://schemas.microsoft.com/office/drawing/2014/main" id="{00000000-0008-0000-0600-000009000000}"/>
            </a:ext>
          </a:extLst>
        </xdr:cNvPr>
        <xdr:cNvGrpSpPr/>
      </xdr:nvGrpSpPr>
      <xdr:grpSpPr>
        <a:xfrm>
          <a:off x="33289875" y="864870"/>
          <a:ext cx="2396166" cy="1018072"/>
          <a:chOff x="1410359" y="3702043"/>
          <a:chExt cx="2327586" cy="1014262"/>
        </a:xfrm>
      </xdr:grpSpPr>
      <xdr:pic>
        <xdr:nvPicPr>
          <xdr:cNvPr id="10" name="Billede 9" descr="Tilbage til indholdssiden&#10;">
            <a:hlinkClick xmlns:r="http://schemas.openxmlformats.org/officeDocument/2006/relationships" r:id="rId2"/>
            <a:extLst>
              <a:ext uri="{FF2B5EF4-FFF2-40B4-BE49-F238E27FC236}">
                <a16:creationId xmlns:a16="http://schemas.microsoft.com/office/drawing/2014/main" id="{00000000-0008-0000-06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6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211667</xdr:colOff>
      <xdr:row>4</xdr:row>
      <xdr:rowOff>188148</xdr:rowOff>
    </xdr:from>
    <xdr:to>
      <xdr:col>2</xdr:col>
      <xdr:colOff>950547</xdr:colOff>
      <xdr:row>4</xdr:row>
      <xdr:rowOff>701918</xdr:rowOff>
    </xdr:to>
    <xdr:pic>
      <xdr:nvPicPr>
        <xdr:cNvPr id="2" name="Billede 1" descr="Data fra Sundhedsdatastyrelsen">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6667" y="893704"/>
          <a:ext cx="1044621" cy="502340"/>
        </a:xfrm>
        <a:prstGeom prst="rect">
          <a:avLst/>
        </a:prstGeom>
      </xdr:spPr>
    </xdr:pic>
    <xdr:clientData/>
  </xdr:twoCellAnchor>
  <xdr:twoCellAnchor>
    <xdr:from>
      <xdr:col>4</xdr:col>
      <xdr:colOff>1952625</xdr:colOff>
      <xdr:row>4</xdr:row>
      <xdr:rowOff>76200</xdr:rowOff>
    </xdr:from>
    <xdr:to>
      <xdr:col>6</xdr:col>
      <xdr:colOff>174936</xdr:colOff>
      <xdr:row>5</xdr:row>
      <xdr:rowOff>80812</xdr:rowOff>
    </xdr:to>
    <xdr:grpSp>
      <xdr:nvGrpSpPr>
        <xdr:cNvPr id="9" name="Gruppe 8" descr="Aktivitet i sundhedsvæsenet. Tilbage til indholdssiden">
          <a:extLst>
            <a:ext uri="{FF2B5EF4-FFF2-40B4-BE49-F238E27FC236}">
              <a16:creationId xmlns:a16="http://schemas.microsoft.com/office/drawing/2014/main" id="{00000000-0008-0000-0700-000009000000}"/>
            </a:ext>
          </a:extLst>
        </xdr:cNvPr>
        <xdr:cNvGrpSpPr/>
      </xdr:nvGrpSpPr>
      <xdr:grpSpPr>
        <a:xfrm>
          <a:off x="7240905" y="807720"/>
          <a:ext cx="2428551" cy="1018072"/>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7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7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4</xdr:col>
      <xdr:colOff>2924175</xdr:colOff>
      <xdr:row>4</xdr:row>
      <xdr:rowOff>133350</xdr:rowOff>
    </xdr:from>
    <xdr:to>
      <xdr:col>5</xdr:col>
      <xdr:colOff>203511</xdr:colOff>
      <xdr:row>5</xdr:row>
      <xdr:rowOff>137962</xdr:rowOff>
    </xdr:to>
    <xdr:grpSp>
      <xdr:nvGrpSpPr>
        <xdr:cNvPr id="15" name="Gruppe 14" descr="Aktivitet i sundhedsvæsenet. Tilbage til indholdssiden">
          <a:extLst>
            <a:ext uri="{FF2B5EF4-FFF2-40B4-BE49-F238E27FC236}">
              <a16:creationId xmlns:a16="http://schemas.microsoft.com/office/drawing/2014/main" id="{00000000-0008-0000-0800-00000F000000}"/>
            </a:ext>
          </a:extLst>
        </xdr:cNvPr>
        <xdr:cNvGrpSpPr/>
      </xdr:nvGrpSpPr>
      <xdr:grpSpPr>
        <a:xfrm>
          <a:off x="11367135" y="864870"/>
          <a:ext cx="2468556" cy="1018072"/>
          <a:chOff x="1410359" y="3702043"/>
          <a:chExt cx="2327586" cy="1014262"/>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08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7" name="Billede 16" descr="Aktivitet i sundhedsvæsenet">
            <a:extLst>
              <a:ext uri="{FF2B5EF4-FFF2-40B4-BE49-F238E27FC236}">
                <a16:creationId xmlns:a16="http://schemas.microsoft.com/office/drawing/2014/main" id="{00000000-0008-0000-0800-000011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theme/theme1.xml><?xml version="1.0" encoding="utf-8"?>
<a:theme xmlns:a="http://schemas.openxmlformats.org/drawingml/2006/main" name="Office-tema">
  <a:themeElements>
    <a:clrScheme name="SDS_Excel_Addin_farver">
      <a:dk1>
        <a:sysClr val="windowText" lastClr="000000"/>
      </a:dk1>
      <a:lt1>
        <a:sysClr val="window" lastClr="FFFFFF"/>
      </a:lt1>
      <a:dk2>
        <a:srgbClr val="174273"/>
      </a:dk2>
      <a:lt2>
        <a:srgbClr val="F2F4F6"/>
      </a:lt2>
      <a:accent1>
        <a:srgbClr val="007DC4"/>
      </a:accent1>
      <a:accent2>
        <a:srgbClr val="EB6C5C"/>
      </a:accent2>
      <a:accent3>
        <a:srgbClr val="849F23"/>
      </a:accent3>
      <a:accent4>
        <a:srgbClr val="9E6BA8"/>
      </a:accent4>
      <a:accent5>
        <a:srgbClr val="AF1627"/>
      </a:accent5>
      <a:accent6>
        <a:srgbClr val="539D8E"/>
      </a:accent6>
      <a:hlink>
        <a:srgbClr val="174273"/>
      </a:hlink>
      <a:folHlink>
        <a:srgbClr val="174273"/>
      </a:folHlink>
    </a:clrScheme>
    <a:fontScheme name="Kont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sundhedsdatabank.dk/tvaergaaende/sundhedsdata-paa-tvaers" TargetMode="External"/><Relationship Id="rId7" Type="http://schemas.openxmlformats.org/officeDocument/2006/relationships/printerSettings" Target="../printerSettings/printerSettings1.bin"/><Relationship Id="rId2" Type="http://schemas.openxmlformats.org/officeDocument/2006/relationships/hyperlink" Target="https://sundhedsdatabank.dk/Media/638943018960253145/Dokumentation_datapakke_sundhedsraad.pdf" TargetMode="External"/><Relationship Id="rId1" Type="http://schemas.openxmlformats.org/officeDocument/2006/relationships/hyperlink" Target="https://sundhedsdatastyrelsen.dk/data-og-registre/esundhed/sundhedsdata-paa-tvaers" TargetMode="External"/><Relationship Id="rId6" Type="http://schemas.openxmlformats.org/officeDocument/2006/relationships/hyperlink" Target="https://sundhedsdatabank.dk/behandling-og-pleje/kommunal-pleje" TargetMode="External"/><Relationship Id="rId5" Type="http://schemas.openxmlformats.org/officeDocument/2006/relationships/hyperlink" Target="https://sundhedsdatabank.dk/behandling-og-pleje/kommunal-pleje" TargetMode="External"/><Relationship Id="rId4" Type="http://schemas.openxmlformats.org/officeDocument/2006/relationships/hyperlink" Target="https://sundhedsdatabank.dk/"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B25DB-A2BF-4418-A1E3-29D3BDDBBC02}">
  <dimension ref="B4:I63"/>
  <sheetViews>
    <sheetView tabSelected="1" zoomScaleNormal="100" workbookViewId="0"/>
  </sheetViews>
  <sheetFormatPr defaultColWidth="9.33203125" defaultRowHeight="14.4" x14ac:dyDescent="0.3"/>
  <cols>
    <col min="1" max="1" width="9.33203125" style="1"/>
    <col min="2" max="2" width="4.6640625" style="1" customWidth="1"/>
    <col min="3" max="3" width="22.6640625" style="1" customWidth="1"/>
    <col min="4" max="4" width="22.33203125" style="1" customWidth="1"/>
    <col min="5" max="5" width="147" style="1" customWidth="1"/>
    <col min="6" max="7" width="49.33203125" style="1" customWidth="1"/>
    <col min="8" max="8" width="4.5546875" style="1" customWidth="1"/>
    <col min="9" max="16384" width="9.33203125" style="1"/>
  </cols>
  <sheetData>
    <row r="4" spans="2:8" ht="14.7" customHeight="1" x14ac:dyDescent="0.3"/>
    <row r="5" spans="2:8" ht="80.099999999999994" customHeight="1" x14ac:dyDescent="0.4">
      <c r="B5" s="8"/>
      <c r="C5" s="12"/>
      <c r="D5" s="4"/>
      <c r="E5" s="17"/>
      <c r="F5" s="17"/>
      <c r="G5" s="17"/>
      <c r="H5" s="18"/>
    </row>
    <row r="6" spans="2:8" ht="66.599999999999994" customHeight="1" x14ac:dyDescent="0.7">
      <c r="B6" s="10"/>
      <c r="C6" s="76"/>
      <c r="D6" s="13"/>
      <c r="E6" s="13"/>
      <c r="F6" s="13"/>
      <c r="G6" s="13"/>
      <c r="H6" s="11"/>
    </row>
    <row r="7" spans="2:8" ht="38.4" x14ac:dyDescent="0.7">
      <c r="B7" s="10"/>
      <c r="C7" s="83" t="s">
        <v>0</v>
      </c>
      <c r="D7" s="13"/>
      <c r="E7" s="13"/>
      <c r="F7" s="13"/>
      <c r="G7" s="13"/>
      <c r="H7" s="11"/>
    </row>
    <row r="8" spans="2:8" ht="38.4" customHeight="1" x14ac:dyDescent="0.7">
      <c r="B8" s="10"/>
      <c r="C8" s="171" t="s">
        <v>273</v>
      </c>
      <c r="D8" s="172"/>
      <c r="E8" s="173"/>
      <c r="F8" s="13"/>
      <c r="G8" s="13"/>
      <c r="H8" s="11"/>
    </row>
    <row r="9" spans="2:8" ht="46.2" customHeight="1" x14ac:dyDescent="0.7">
      <c r="B9" s="10"/>
      <c r="C9" s="174"/>
      <c r="D9" s="175"/>
      <c r="E9" s="176"/>
      <c r="F9" s="13"/>
      <c r="G9" s="13"/>
      <c r="H9" s="11"/>
    </row>
    <row r="10" spans="2:8" ht="23.4" customHeight="1" x14ac:dyDescent="0.7">
      <c r="B10" s="10"/>
      <c r="C10" s="157"/>
      <c r="D10" s="162"/>
      <c r="E10" s="161"/>
      <c r="F10" s="13"/>
      <c r="G10" s="13"/>
      <c r="H10" s="11"/>
    </row>
    <row r="11" spans="2:8" ht="18.600000000000001" customHeight="1" x14ac:dyDescent="0.7">
      <c r="B11" s="10"/>
      <c r="C11" s="163" t="s">
        <v>274</v>
      </c>
      <c r="D11" s="164"/>
      <c r="E11" s="165"/>
      <c r="F11" s="13"/>
      <c r="G11" s="13"/>
      <c r="H11" s="11"/>
    </row>
    <row r="12" spans="2:8" ht="24.6" customHeight="1" x14ac:dyDescent="0.7">
      <c r="B12" s="10"/>
      <c r="C12" s="177" t="s">
        <v>275</v>
      </c>
      <c r="D12" s="178"/>
      <c r="E12" s="179"/>
      <c r="F12" s="13"/>
      <c r="G12" s="13"/>
      <c r="H12" s="11"/>
    </row>
    <row r="13" spans="2:8" ht="18.600000000000001" customHeight="1" x14ac:dyDescent="0.7">
      <c r="B13" s="10"/>
      <c r="C13" s="166"/>
      <c r="D13" s="164"/>
      <c r="E13" s="165"/>
      <c r="F13" s="13"/>
      <c r="G13" s="13"/>
      <c r="H13" s="11"/>
    </row>
    <row r="14" spans="2:8" ht="24.6" customHeight="1" x14ac:dyDescent="0.7">
      <c r="B14" s="10"/>
      <c r="C14" s="185" t="s">
        <v>276</v>
      </c>
      <c r="D14" s="186"/>
      <c r="E14" s="187"/>
      <c r="F14" s="13"/>
      <c r="G14" s="13"/>
      <c r="H14" s="11"/>
    </row>
    <row r="15" spans="2:8" ht="21.6" customHeight="1" x14ac:dyDescent="0.7">
      <c r="B15" s="10"/>
      <c r="C15" s="166"/>
      <c r="D15" s="164"/>
      <c r="E15" s="165"/>
      <c r="F15" s="13"/>
      <c r="G15" s="13"/>
      <c r="H15" s="11"/>
    </row>
    <row r="16" spans="2:8" ht="21.6" customHeight="1" x14ac:dyDescent="0.7">
      <c r="B16" s="10"/>
      <c r="C16" s="174" t="s">
        <v>277</v>
      </c>
      <c r="D16" s="175"/>
      <c r="E16" s="176"/>
      <c r="F16" s="13"/>
      <c r="G16" s="13"/>
      <c r="H16" s="11"/>
    </row>
    <row r="17" spans="2:8" ht="18.600000000000001" customHeight="1" x14ac:dyDescent="0.7">
      <c r="B17" s="10"/>
      <c r="C17" s="166" t="s">
        <v>278</v>
      </c>
      <c r="D17" s="164"/>
      <c r="E17" s="165"/>
      <c r="F17" s="13"/>
      <c r="G17" s="13"/>
      <c r="H17" s="11"/>
    </row>
    <row r="18" spans="2:8" ht="18.600000000000001" customHeight="1" x14ac:dyDescent="0.7">
      <c r="B18" s="10"/>
      <c r="C18" s="160"/>
      <c r="D18" s="158"/>
      <c r="E18" s="159"/>
      <c r="F18" s="13"/>
      <c r="G18" s="13"/>
      <c r="H18" s="11"/>
    </row>
    <row r="19" spans="2:8" ht="23.4" customHeight="1" x14ac:dyDescent="0.7">
      <c r="B19" s="10"/>
      <c r="C19" s="174" t="s">
        <v>279</v>
      </c>
      <c r="D19" s="180"/>
      <c r="E19" s="181"/>
      <c r="F19" s="13"/>
      <c r="G19" s="13"/>
      <c r="H19" s="11"/>
    </row>
    <row r="20" spans="2:8" ht="21.6" customHeight="1" x14ac:dyDescent="0.7">
      <c r="B20" s="10"/>
      <c r="C20" s="182" t="s">
        <v>280</v>
      </c>
      <c r="D20" s="183"/>
      <c r="E20" s="184"/>
      <c r="F20" s="13"/>
      <c r="G20" s="13"/>
      <c r="H20" s="11"/>
    </row>
    <row r="21" spans="2:8" ht="18.600000000000001" customHeight="1" x14ac:dyDescent="0.7">
      <c r="B21" s="10"/>
      <c r="C21" s="182" t="s">
        <v>281</v>
      </c>
      <c r="D21" s="183"/>
      <c r="E21" s="184"/>
      <c r="F21" s="13"/>
      <c r="G21" s="13"/>
      <c r="H21" s="11"/>
    </row>
    <row r="22" spans="2:8" ht="18.600000000000001" customHeight="1" x14ac:dyDescent="0.7">
      <c r="B22" s="10"/>
      <c r="C22" s="100"/>
      <c r="D22" s="101"/>
      <c r="E22" s="102"/>
      <c r="F22" s="13"/>
      <c r="G22" s="13"/>
      <c r="H22" s="11"/>
    </row>
    <row r="23" spans="2:8" ht="18.600000000000001" customHeight="1" x14ac:dyDescent="0.7">
      <c r="B23" s="10"/>
      <c r="C23" s="56"/>
      <c r="D23" s="13"/>
      <c r="E23" s="13"/>
      <c r="F23" s="13"/>
      <c r="G23" s="13"/>
      <c r="H23" s="11"/>
    </row>
    <row r="24" spans="2:8" ht="18.600000000000001" customHeight="1" x14ac:dyDescent="0.7">
      <c r="B24" s="10"/>
      <c r="C24" s="56"/>
      <c r="D24" s="13"/>
      <c r="E24" s="13"/>
      <c r="F24" s="13"/>
      <c r="G24" s="13"/>
      <c r="H24" s="11"/>
    </row>
    <row r="25" spans="2:8" ht="18.600000000000001" customHeight="1" x14ac:dyDescent="0.7">
      <c r="B25" s="10"/>
      <c r="C25" s="56"/>
      <c r="D25" s="13"/>
      <c r="E25" s="13"/>
      <c r="F25" s="13"/>
      <c r="G25" s="13"/>
      <c r="H25" s="11"/>
    </row>
    <row r="26" spans="2:8" ht="18.600000000000001" customHeight="1" x14ac:dyDescent="0.7">
      <c r="B26" s="10"/>
      <c r="C26" s="56"/>
      <c r="D26" s="13"/>
      <c r="E26" s="13"/>
      <c r="F26" s="13"/>
      <c r="G26" s="13"/>
      <c r="H26" s="11"/>
    </row>
    <row r="27" spans="2:8" ht="18.600000000000001" customHeight="1" x14ac:dyDescent="0.7">
      <c r="B27" s="10"/>
      <c r="C27" s="56"/>
      <c r="D27" s="13"/>
      <c r="E27" s="13"/>
      <c r="F27" s="13"/>
      <c r="G27" s="13"/>
      <c r="H27" s="11"/>
    </row>
    <row r="28" spans="2:8" ht="18.600000000000001" customHeight="1" x14ac:dyDescent="0.7">
      <c r="B28" s="10"/>
      <c r="C28" s="56"/>
      <c r="D28" s="13"/>
      <c r="E28" s="13"/>
      <c r="F28" s="13"/>
      <c r="G28" s="13"/>
      <c r="H28" s="11"/>
    </row>
    <row r="29" spans="2:8" ht="18.600000000000001" customHeight="1" x14ac:dyDescent="0.7">
      <c r="B29" s="10"/>
      <c r="C29" s="56"/>
      <c r="D29" s="13"/>
      <c r="E29" s="13"/>
      <c r="F29" s="13"/>
      <c r="G29" s="13"/>
      <c r="H29" s="11"/>
    </row>
    <row r="30" spans="2:8" ht="18.600000000000001" customHeight="1" x14ac:dyDescent="0.7">
      <c r="B30" s="10"/>
      <c r="C30" s="56"/>
      <c r="D30" s="13"/>
      <c r="E30" s="13"/>
      <c r="F30" s="13"/>
      <c r="G30" s="13"/>
      <c r="H30" s="11"/>
    </row>
    <row r="31" spans="2:8" ht="18.600000000000001" customHeight="1" x14ac:dyDescent="0.7">
      <c r="B31" s="10"/>
      <c r="C31" s="56"/>
      <c r="D31" s="13"/>
      <c r="E31" s="13"/>
      <c r="F31" s="13"/>
      <c r="G31" s="13"/>
      <c r="H31" s="11"/>
    </row>
    <row r="32" spans="2:8" ht="18.600000000000001" customHeight="1" x14ac:dyDescent="0.7">
      <c r="B32" s="10"/>
      <c r="C32" s="56"/>
      <c r="D32" s="13"/>
      <c r="E32" s="13"/>
      <c r="F32" s="13"/>
      <c r="G32" s="13"/>
      <c r="H32" s="11"/>
    </row>
    <row r="33" spans="2:8" ht="18.600000000000001" customHeight="1" x14ac:dyDescent="0.7">
      <c r="B33" s="10"/>
      <c r="C33" s="56"/>
      <c r="D33" s="13"/>
      <c r="E33" s="13"/>
      <c r="F33" s="13"/>
      <c r="G33" s="13"/>
      <c r="H33" s="11"/>
    </row>
    <row r="34" spans="2:8" ht="18.600000000000001" customHeight="1" x14ac:dyDescent="0.7">
      <c r="B34" s="10"/>
      <c r="C34" s="56"/>
      <c r="D34" s="13"/>
      <c r="E34" s="13"/>
      <c r="F34" s="13"/>
      <c r="G34" s="13"/>
      <c r="H34" s="11"/>
    </row>
    <row r="35" spans="2:8" ht="18.600000000000001" customHeight="1" x14ac:dyDescent="0.7">
      <c r="B35" s="10"/>
      <c r="C35" s="56"/>
      <c r="D35" s="13"/>
      <c r="E35" s="13"/>
      <c r="F35" s="13"/>
      <c r="G35" s="13"/>
      <c r="H35" s="11"/>
    </row>
    <row r="36" spans="2:8" ht="18.600000000000001" customHeight="1" x14ac:dyDescent="0.7">
      <c r="B36" s="10"/>
      <c r="C36" s="56"/>
      <c r="D36" s="13"/>
      <c r="E36" s="13"/>
      <c r="F36" s="13"/>
      <c r="G36" s="13"/>
      <c r="H36" s="11"/>
    </row>
    <row r="37" spans="2:8" ht="18.600000000000001" customHeight="1" x14ac:dyDescent="0.7">
      <c r="B37" s="10"/>
      <c r="C37" s="56"/>
      <c r="D37" s="13"/>
      <c r="E37" s="13"/>
      <c r="F37" s="13"/>
      <c r="G37" s="13"/>
      <c r="H37" s="11"/>
    </row>
    <row r="38" spans="2:8" ht="18.600000000000001" customHeight="1" x14ac:dyDescent="0.7">
      <c r="B38" s="10"/>
      <c r="C38" s="56"/>
      <c r="D38" s="13"/>
      <c r="E38" s="13"/>
      <c r="F38" s="13"/>
      <c r="G38" s="13"/>
      <c r="H38" s="11"/>
    </row>
    <row r="39" spans="2:8" ht="18.600000000000001" customHeight="1" x14ac:dyDescent="0.7">
      <c r="B39" s="10"/>
      <c r="C39" s="56"/>
      <c r="D39" s="13"/>
      <c r="E39" s="13"/>
      <c r="F39" s="13"/>
      <c r="G39" s="13"/>
      <c r="H39" s="11"/>
    </row>
    <row r="40" spans="2:8" x14ac:dyDescent="0.3">
      <c r="B40" s="14"/>
      <c r="C40" s="51"/>
      <c r="D40" s="6"/>
      <c r="E40" s="13"/>
      <c r="F40" s="13"/>
      <c r="G40" s="13"/>
      <c r="H40" s="11"/>
    </row>
    <row r="41" spans="2:8" x14ac:dyDescent="0.3">
      <c r="B41" s="15"/>
      <c r="C41" s="50"/>
      <c r="D41" s="16"/>
      <c r="E41" s="7"/>
      <c r="F41" s="7"/>
      <c r="G41" s="7"/>
      <c r="H41" s="19"/>
    </row>
    <row r="42" spans="2:8" ht="17.100000000000001" customHeight="1" x14ac:dyDescent="0.3">
      <c r="B42" s="9"/>
      <c r="C42" s="9"/>
    </row>
    <row r="44" spans="2:8" ht="17.100000000000001" customHeight="1" x14ac:dyDescent="0.3"/>
    <row r="54" spans="3:9" x14ac:dyDescent="0.3">
      <c r="I54" s="1" t="s">
        <v>2</v>
      </c>
    </row>
    <row r="63" spans="3:9" x14ac:dyDescent="0.3">
      <c r="C63" s="2"/>
    </row>
  </sheetData>
  <mergeCells count="7">
    <mergeCell ref="C8:E9"/>
    <mergeCell ref="C12:E12"/>
    <mergeCell ref="C19:E19"/>
    <mergeCell ref="C20:E20"/>
    <mergeCell ref="C21:E21"/>
    <mergeCell ref="C16:E16"/>
    <mergeCell ref="C14:E14"/>
  </mergeCells>
  <hyperlinks>
    <hyperlink ref="C20" r:id="rId1" display="https://sundhedsdatastyrelsen.dk/data-og-registre/esundhed/sundhedsdata-paa-tvaers" xr:uid="{C4AA231E-A4A8-43A3-AB24-4C4C1BEB09E9}"/>
    <hyperlink ref="C12" r:id="rId2" xr:uid="{04597836-D5BB-4763-8CC8-66DFC40901C6}"/>
    <hyperlink ref="C20:E20" r:id="rId3" display="Sundhedsdata på tværs" xr:uid="{0C15A2D4-AB84-4829-822A-1C04037F2F96}"/>
    <hyperlink ref="C17" r:id="rId4" xr:uid="{F9A0D52C-D81E-4800-8CCA-ED2DF961D9FC}"/>
    <hyperlink ref="C21" r:id="rId5" display="https://sundhedsdatabank.dk/behandling-og-pleje/kommunal-pleje" xr:uid="{08FD2B6B-BE24-45A9-9A2C-05DC7235F5BD}"/>
    <hyperlink ref="C21:E21" r:id="rId6" display="Kommunal pleje, omsorg og sygepleje" xr:uid="{D0D3F4B3-1803-4F45-803C-36961424769E}"/>
  </hyperlinks>
  <pageMargins left="0.7" right="0.7" top="0.75" bottom="0.75" header="0.3" footer="0.3"/>
  <pageSetup paperSize="9" orientation="portrait" horizontalDpi="300" verticalDpi="300" r:id="rId7"/>
  <drawing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CD736-E62E-4CF1-925A-74E4BBDB3C25}">
  <sheetPr>
    <tabColor theme="7" tint="0.59999389629810485"/>
  </sheetPr>
  <dimension ref="B4:G55"/>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56" style="1" customWidth="1"/>
    <col min="5" max="5" width="58.6640625" style="1" customWidth="1"/>
    <col min="6" max="6" width="54.44140625" style="1" customWidth="1"/>
    <col min="7" max="7" width="4.44140625" style="1" customWidth="1"/>
    <col min="8" max="16384" width="9.33203125" style="1"/>
  </cols>
  <sheetData>
    <row r="4" spans="2:7" x14ac:dyDescent="0.3">
      <c r="C4" s="3"/>
    </row>
    <row r="5" spans="2:7" ht="80.099999999999994" customHeight="1" x14ac:dyDescent="0.3">
      <c r="B5" s="22"/>
      <c r="C5" s="21"/>
      <c r="D5" s="4"/>
      <c r="E5" s="4"/>
      <c r="F5" s="4"/>
      <c r="G5" s="25"/>
    </row>
    <row r="6" spans="2:7" ht="33" customHeight="1" x14ac:dyDescent="0.5">
      <c r="B6" s="23"/>
      <c r="C6" s="188" t="s">
        <v>180</v>
      </c>
      <c r="D6" s="188"/>
      <c r="E6" s="188"/>
      <c r="F6" s="188"/>
      <c r="G6" s="26"/>
    </row>
    <row r="7" spans="2:7" ht="21" customHeight="1" x14ac:dyDescent="0.4">
      <c r="B7" s="23"/>
      <c r="C7" s="189" t="s">
        <v>133</v>
      </c>
      <c r="D7" s="189"/>
      <c r="E7" s="189"/>
      <c r="F7" s="189"/>
      <c r="G7" s="26"/>
    </row>
    <row r="8" spans="2:7" ht="18" x14ac:dyDescent="0.35">
      <c r="B8" s="23"/>
      <c r="C8" s="34" t="s">
        <v>14</v>
      </c>
      <c r="D8" s="5"/>
      <c r="E8" s="5"/>
      <c r="F8" s="6"/>
      <c r="G8" s="26"/>
    </row>
    <row r="9" spans="2:7" ht="15" customHeight="1" x14ac:dyDescent="0.35">
      <c r="B9" s="23"/>
      <c r="C9" s="20"/>
      <c r="D9" s="5"/>
      <c r="E9" s="5"/>
      <c r="F9" s="6"/>
      <c r="G9" s="26"/>
    </row>
    <row r="10" spans="2:7" ht="15" customHeight="1" x14ac:dyDescent="0.3">
      <c r="B10" s="23"/>
      <c r="C10" s="192" t="s">
        <v>4</v>
      </c>
      <c r="D10" s="205" t="s">
        <v>50</v>
      </c>
      <c r="E10" s="205"/>
      <c r="F10" s="194" t="s">
        <v>223</v>
      </c>
      <c r="G10" s="26"/>
    </row>
    <row r="11" spans="2:7" ht="49.2" customHeight="1" x14ac:dyDescent="0.3">
      <c r="B11" s="23"/>
      <c r="C11" s="192"/>
      <c r="D11" s="35" t="s">
        <v>51</v>
      </c>
      <c r="E11" s="35" t="s">
        <v>52</v>
      </c>
      <c r="F11" s="194"/>
      <c r="G11" s="26"/>
    </row>
    <row r="12" spans="2:7" ht="15" customHeight="1" x14ac:dyDescent="0.3">
      <c r="B12" s="23"/>
      <c r="C12" s="28" t="s">
        <v>11</v>
      </c>
      <c r="D12" s="38">
        <v>21982</v>
      </c>
      <c r="E12" s="36">
        <v>45670</v>
      </c>
      <c r="F12" s="38">
        <v>73915</v>
      </c>
      <c r="G12" s="26"/>
    </row>
    <row r="13" spans="2:7" ht="15" customHeight="1" x14ac:dyDescent="0.3">
      <c r="B13" s="23"/>
      <c r="C13" s="28" t="s">
        <v>236</v>
      </c>
      <c r="D13" s="38">
        <v>14623</v>
      </c>
      <c r="E13" s="36">
        <v>4184</v>
      </c>
      <c r="F13" s="38">
        <v>9466</v>
      </c>
      <c r="G13" s="26"/>
    </row>
    <row r="14" spans="2:7" ht="15" customHeight="1" x14ac:dyDescent="0.3">
      <c r="B14" s="23"/>
      <c r="C14" s="41" t="s">
        <v>237</v>
      </c>
      <c r="D14" s="44">
        <v>829</v>
      </c>
      <c r="E14" s="45">
        <v>1798</v>
      </c>
      <c r="F14" s="44">
        <v>2713</v>
      </c>
      <c r="G14" s="26"/>
    </row>
    <row r="15" spans="2:7" ht="15" customHeight="1" x14ac:dyDescent="0.3">
      <c r="B15" s="23"/>
      <c r="C15" s="46"/>
      <c r="D15" s="47"/>
      <c r="E15" s="47"/>
      <c r="F15" s="47"/>
      <c r="G15" s="26"/>
    </row>
    <row r="16" spans="2:7" ht="15" customHeight="1" x14ac:dyDescent="0.3">
      <c r="B16" s="23"/>
      <c r="C16" s="28" t="s">
        <v>238</v>
      </c>
      <c r="D16" s="38">
        <v>135</v>
      </c>
      <c r="E16" s="36">
        <v>294</v>
      </c>
      <c r="F16" s="38">
        <v>434</v>
      </c>
      <c r="G16" s="26"/>
    </row>
    <row r="17" spans="2:7" ht="15" customHeight="1" x14ac:dyDescent="0.3">
      <c r="B17" s="23"/>
      <c r="C17" s="28" t="s">
        <v>239</v>
      </c>
      <c r="D17" s="38">
        <v>104</v>
      </c>
      <c r="E17" s="36">
        <v>322</v>
      </c>
      <c r="F17" s="38">
        <v>490</v>
      </c>
      <c r="G17" s="26"/>
    </row>
    <row r="18" spans="2:7" ht="15" customHeight="1" x14ac:dyDescent="0.3">
      <c r="B18" s="23"/>
      <c r="C18" s="29" t="s">
        <v>240</v>
      </c>
      <c r="D18" s="39">
        <v>415</v>
      </c>
      <c r="E18" s="37">
        <v>810</v>
      </c>
      <c r="F18" s="39">
        <v>1235</v>
      </c>
      <c r="G18" s="26"/>
    </row>
    <row r="19" spans="2:7" ht="15" customHeight="1" x14ac:dyDescent="0.3">
      <c r="B19" s="23"/>
      <c r="C19" s="28" t="s">
        <v>241</v>
      </c>
      <c r="D19" s="38">
        <v>175</v>
      </c>
      <c r="E19" s="36">
        <v>372</v>
      </c>
      <c r="F19" s="38">
        <v>554</v>
      </c>
      <c r="G19" s="26"/>
    </row>
    <row r="20" spans="2:7" ht="15" customHeight="1" x14ac:dyDescent="0.3">
      <c r="B20" s="23"/>
      <c r="C20" s="32" t="s">
        <v>260</v>
      </c>
      <c r="D20" s="31"/>
      <c r="E20" s="31"/>
      <c r="F20" s="31"/>
      <c r="G20" s="26"/>
    </row>
    <row r="21" spans="2:7" ht="15" customHeight="1" x14ac:dyDescent="0.3">
      <c r="B21" s="23"/>
      <c r="C21" s="33" t="s">
        <v>283</v>
      </c>
      <c r="D21" s="33"/>
      <c r="E21" s="33"/>
      <c r="F21" s="33"/>
      <c r="G21" s="26"/>
    </row>
    <row r="22" spans="2:7" ht="15" customHeight="1" x14ac:dyDescent="0.3">
      <c r="B22" s="23"/>
      <c r="C22" s="33"/>
      <c r="D22" s="33"/>
      <c r="E22" s="33"/>
      <c r="F22" s="33"/>
      <c r="G22" s="26"/>
    </row>
    <row r="23" spans="2:7" ht="21" customHeight="1" x14ac:dyDescent="0.4">
      <c r="B23" s="23"/>
      <c r="C23" s="189" t="s">
        <v>134</v>
      </c>
      <c r="D23" s="189"/>
      <c r="E23" s="189"/>
      <c r="F23" s="189"/>
      <c r="G23" s="26"/>
    </row>
    <row r="24" spans="2:7" ht="18" x14ac:dyDescent="0.35">
      <c r="B24" s="23"/>
      <c r="C24" s="34" t="s">
        <v>14</v>
      </c>
      <c r="D24" s="5"/>
      <c r="E24" s="5"/>
      <c r="F24" s="6"/>
      <c r="G24" s="26"/>
    </row>
    <row r="25" spans="2:7" ht="15" customHeight="1" x14ac:dyDescent="0.35">
      <c r="B25" s="23"/>
      <c r="C25" s="20"/>
      <c r="D25" s="5"/>
      <c r="E25" s="5"/>
      <c r="F25" s="6"/>
      <c r="G25" s="26"/>
    </row>
    <row r="26" spans="2:7" ht="15" customHeight="1" x14ac:dyDescent="0.3">
      <c r="B26" s="23"/>
      <c r="C26" s="192" t="s">
        <v>4</v>
      </c>
      <c r="D26" s="205" t="s">
        <v>50</v>
      </c>
      <c r="E26" s="205"/>
      <c r="F26" s="194" t="s">
        <v>223</v>
      </c>
      <c r="G26" s="26"/>
    </row>
    <row r="27" spans="2:7" ht="49.2" customHeight="1" x14ac:dyDescent="0.3">
      <c r="B27" s="23"/>
      <c r="C27" s="192"/>
      <c r="D27" s="35" t="s">
        <v>51</v>
      </c>
      <c r="E27" s="35" t="s">
        <v>52</v>
      </c>
      <c r="F27" s="194"/>
      <c r="G27" s="26"/>
    </row>
    <row r="28" spans="2:7" ht="15" customHeight="1" x14ac:dyDescent="0.3">
      <c r="B28" s="23"/>
      <c r="C28" s="28" t="s">
        <v>11</v>
      </c>
      <c r="D28" s="38">
        <v>18191</v>
      </c>
      <c r="E28" s="36">
        <v>37013</v>
      </c>
      <c r="F28" s="38">
        <v>61366</v>
      </c>
      <c r="G28" s="26"/>
    </row>
    <row r="29" spans="2:7" ht="15" customHeight="1" x14ac:dyDescent="0.3">
      <c r="B29" s="23"/>
      <c r="C29" s="28" t="s">
        <v>236</v>
      </c>
      <c r="D29" s="38">
        <v>12305</v>
      </c>
      <c r="E29" s="36">
        <v>3520</v>
      </c>
      <c r="F29" s="38">
        <v>7837</v>
      </c>
      <c r="G29" s="26"/>
    </row>
    <row r="30" spans="2:7" ht="15" customHeight="1" x14ac:dyDescent="0.3">
      <c r="B30" s="23"/>
      <c r="C30" s="41" t="s">
        <v>237</v>
      </c>
      <c r="D30" s="44">
        <v>697</v>
      </c>
      <c r="E30" s="45">
        <v>1503</v>
      </c>
      <c r="F30" s="44">
        <v>2281</v>
      </c>
      <c r="G30" s="26"/>
    </row>
    <row r="31" spans="2:7" ht="15" customHeight="1" x14ac:dyDescent="0.3">
      <c r="B31" s="23"/>
      <c r="C31" s="46"/>
      <c r="D31" s="47"/>
      <c r="E31" s="47"/>
      <c r="F31" s="47"/>
      <c r="G31" s="26"/>
    </row>
    <row r="32" spans="2:7" ht="15" customHeight="1" x14ac:dyDescent="0.3">
      <c r="B32" s="23"/>
      <c r="C32" s="28" t="s">
        <v>238</v>
      </c>
      <c r="D32" s="38">
        <v>120</v>
      </c>
      <c r="E32" s="36">
        <v>253</v>
      </c>
      <c r="F32" s="38">
        <v>377</v>
      </c>
      <c r="G32" s="26"/>
    </row>
    <row r="33" spans="2:7" ht="15" customHeight="1" x14ac:dyDescent="0.3">
      <c r="B33" s="23"/>
      <c r="C33" s="28" t="s">
        <v>239</v>
      </c>
      <c r="D33" s="38">
        <v>95</v>
      </c>
      <c r="E33" s="36">
        <v>283</v>
      </c>
      <c r="F33" s="38">
        <v>428</v>
      </c>
      <c r="G33" s="26"/>
    </row>
    <row r="34" spans="2:7" ht="15" customHeight="1" x14ac:dyDescent="0.3">
      <c r="B34" s="23"/>
      <c r="C34" s="29" t="s">
        <v>240</v>
      </c>
      <c r="D34" s="39">
        <v>325</v>
      </c>
      <c r="E34" s="37">
        <v>649</v>
      </c>
      <c r="F34" s="39">
        <v>1001</v>
      </c>
      <c r="G34" s="26"/>
    </row>
    <row r="35" spans="2:7" ht="15" customHeight="1" x14ac:dyDescent="0.3">
      <c r="B35" s="23"/>
      <c r="C35" s="28" t="s">
        <v>241</v>
      </c>
      <c r="D35" s="38">
        <v>157</v>
      </c>
      <c r="E35" s="36">
        <v>318</v>
      </c>
      <c r="F35" s="38">
        <v>475</v>
      </c>
      <c r="G35" s="26"/>
    </row>
    <row r="36" spans="2:7" ht="15" customHeight="1" x14ac:dyDescent="0.3">
      <c r="B36" s="23"/>
      <c r="C36" s="32" t="s">
        <v>260</v>
      </c>
      <c r="D36" s="31"/>
      <c r="E36" s="31"/>
      <c r="F36" s="31"/>
      <c r="G36" s="26"/>
    </row>
    <row r="37" spans="2:7" ht="15" customHeight="1" x14ac:dyDescent="0.3">
      <c r="B37" s="23"/>
      <c r="C37" s="33" t="s">
        <v>283</v>
      </c>
      <c r="D37" s="33"/>
      <c r="E37" s="33"/>
      <c r="F37" s="33"/>
      <c r="G37" s="26"/>
    </row>
    <row r="38" spans="2:7" ht="15" customHeight="1" x14ac:dyDescent="0.3">
      <c r="B38" s="23"/>
      <c r="C38" s="33"/>
      <c r="D38" s="33"/>
      <c r="E38" s="33"/>
      <c r="F38" s="33"/>
      <c r="G38" s="26"/>
    </row>
    <row r="39" spans="2:7" ht="21" x14ac:dyDescent="0.4">
      <c r="B39" s="23"/>
      <c r="C39" s="189" t="s">
        <v>181</v>
      </c>
      <c r="D39" s="189"/>
      <c r="E39" s="189"/>
      <c r="F39" s="189"/>
      <c r="G39" s="26"/>
    </row>
    <row r="40" spans="2:7" ht="18" customHeight="1" x14ac:dyDescent="0.4">
      <c r="B40" s="23"/>
      <c r="C40" s="34" t="s">
        <v>14</v>
      </c>
      <c r="D40" s="30"/>
      <c r="E40" s="30"/>
      <c r="F40" s="30"/>
      <c r="G40" s="26"/>
    </row>
    <row r="41" spans="2:7" ht="15" customHeight="1" x14ac:dyDescent="0.35">
      <c r="B41" s="23"/>
      <c r="C41" s="34"/>
      <c r="D41" s="5"/>
      <c r="E41" s="5"/>
      <c r="F41" s="6"/>
      <c r="G41" s="26"/>
    </row>
    <row r="42" spans="2:7" ht="15" customHeight="1" x14ac:dyDescent="0.3">
      <c r="B42" s="23"/>
      <c r="C42" s="192" t="s">
        <v>4</v>
      </c>
      <c r="D42" s="205" t="s">
        <v>50</v>
      </c>
      <c r="E42" s="205"/>
      <c r="F42" s="194" t="s">
        <v>50</v>
      </c>
      <c r="G42" s="26"/>
    </row>
    <row r="43" spans="2:7" ht="49.2" customHeight="1" x14ac:dyDescent="0.3">
      <c r="B43" s="23"/>
      <c r="C43" s="192"/>
      <c r="D43" s="35" t="s">
        <v>51</v>
      </c>
      <c r="E43" s="35" t="s">
        <v>52</v>
      </c>
      <c r="F43" s="194"/>
      <c r="G43" s="26"/>
    </row>
    <row r="44" spans="2:7" ht="15" customHeight="1" x14ac:dyDescent="0.3">
      <c r="B44" s="23"/>
      <c r="C44" s="28" t="s">
        <v>11</v>
      </c>
      <c r="D44" s="117">
        <v>14.775088247668524</v>
      </c>
      <c r="E44" s="118">
        <v>30.062687115109398</v>
      </c>
      <c r="F44" s="117">
        <v>49.842673047464494</v>
      </c>
      <c r="G44" s="26"/>
    </row>
    <row r="45" spans="2:7" ht="15" customHeight="1" x14ac:dyDescent="0.3">
      <c r="B45" s="23"/>
      <c r="C45" s="28" t="s">
        <v>236</v>
      </c>
      <c r="D45" s="117">
        <v>12.717957611625369</v>
      </c>
      <c r="E45" s="118">
        <v>28.31552096656478</v>
      </c>
      <c r="F45" s="117">
        <v>44.458655798593803</v>
      </c>
      <c r="G45" s="26"/>
    </row>
    <row r="46" spans="2:7" ht="15" customHeight="1" x14ac:dyDescent="0.3">
      <c r="B46" s="23"/>
      <c r="C46" s="41" t="s">
        <v>237</v>
      </c>
      <c r="D46" s="121">
        <v>13.189017351978352</v>
      </c>
      <c r="E46" s="122">
        <v>28.440592654266091</v>
      </c>
      <c r="F46" s="121">
        <v>43.162336556474351</v>
      </c>
      <c r="G46" s="26"/>
    </row>
    <row r="47" spans="2:7" ht="15" customHeight="1" x14ac:dyDescent="0.3">
      <c r="B47" s="23"/>
      <c r="C47" s="46"/>
      <c r="D47" s="130"/>
      <c r="E47" s="130"/>
      <c r="F47" s="130"/>
      <c r="G47" s="26"/>
    </row>
    <row r="48" spans="2:7" ht="15" customHeight="1" x14ac:dyDescent="0.3">
      <c r="B48" s="23"/>
      <c r="C48" s="28" t="s">
        <v>238</v>
      </c>
      <c r="D48" s="117">
        <v>12.355848434925866</v>
      </c>
      <c r="E48" s="118">
        <v>26.050247116968698</v>
      </c>
      <c r="F48" s="117">
        <v>38.817957166392098</v>
      </c>
      <c r="G48" s="26"/>
    </row>
    <row r="49" spans="2:7" ht="15" customHeight="1" x14ac:dyDescent="0.3">
      <c r="B49" s="23"/>
      <c r="C49" s="28" t="s">
        <v>239</v>
      </c>
      <c r="D49" s="117">
        <v>9.4981003799240149</v>
      </c>
      <c r="E49" s="118">
        <v>28.294341131773646</v>
      </c>
      <c r="F49" s="117">
        <v>42.791441711657669</v>
      </c>
      <c r="G49" s="26"/>
    </row>
    <row r="50" spans="2:7" ht="15" customHeight="1" x14ac:dyDescent="0.3">
      <c r="B50" s="23"/>
      <c r="C50" s="29" t="s">
        <v>240</v>
      </c>
      <c r="D50" s="119">
        <v>15.258932344241513</v>
      </c>
      <c r="E50" s="120">
        <v>30.470914127423825</v>
      </c>
      <c r="F50" s="119">
        <v>46.997511620263857</v>
      </c>
      <c r="G50" s="26"/>
    </row>
    <row r="51" spans="2:7" ht="15" customHeight="1" x14ac:dyDescent="0.3">
      <c r="B51" s="23"/>
      <c r="C51" s="28" t="s">
        <v>241</v>
      </c>
      <c r="D51" s="117">
        <v>13.266858205171539</v>
      </c>
      <c r="E51" s="118">
        <v>26.871725536589487</v>
      </c>
      <c r="F51" s="117">
        <v>40.138583741761025</v>
      </c>
      <c r="G51" s="26"/>
    </row>
    <row r="52" spans="2:7" ht="15" customHeight="1" x14ac:dyDescent="0.3">
      <c r="B52" s="23"/>
      <c r="C52" s="32" t="s">
        <v>260</v>
      </c>
      <c r="D52" s="33"/>
      <c r="E52" s="33"/>
      <c r="F52" s="33"/>
      <c r="G52" s="26"/>
    </row>
    <row r="53" spans="2:7" ht="15" customHeight="1" x14ac:dyDescent="0.3">
      <c r="B53" s="23"/>
      <c r="C53" s="33" t="s">
        <v>283</v>
      </c>
      <c r="D53" s="33"/>
      <c r="E53" s="33"/>
      <c r="F53" s="33"/>
      <c r="G53" s="26"/>
    </row>
    <row r="54" spans="2:7" ht="15" customHeight="1" x14ac:dyDescent="0.3">
      <c r="B54" s="24"/>
      <c r="C54" s="7"/>
      <c r="D54" s="7"/>
      <c r="E54" s="7"/>
      <c r="F54" s="7"/>
      <c r="G54" s="27"/>
    </row>
    <row r="55" spans="2:7" ht="20.100000000000001" customHeight="1" x14ac:dyDescent="0.3"/>
  </sheetData>
  <mergeCells count="13">
    <mergeCell ref="C6:F6"/>
    <mergeCell ref="C42:C43"/>
    <mergeCell ref="D42:E42"/>
    <mergeCell ref="F42:F43"/>
    <mergeCell ref="C7:F7"/>
    <mergeCell ref="C23:F23"/>
    <mergeCell ref="C39:F39"/>
    <mergeCell ref="F10:F11"/>
    <mergeCell ref="D10:E10"/>
    <mergeCell ref="C10:C11"/>
    <mergeCell ref="C26:C27"/>
    <mergeCell ref="D26:E26"/>
    <mergeCell ref="F26:F27"/>
  </mergeCells>
  <pageMargins left="0.7" right="0.7" top="0.75" bottom="0.75" header="0.3" footer="0.3"/>
  <pageSetup paperSize="9" orientation="landscape"/>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2268A-5567-4E26-ADFC-E85748B3196D}">
  <sheetPr>
    <tabColor theme="7" tint="0.59999389629810485"/>
  </sheetPr>
  <dimension ref="B4:T55"/>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18" width="21.6640625" style="1" customWidth="1"/>
    <col min="19" max="19" width="25.33203125" style="1" customWidth="1"/>
    <col min="20" max="20" width="4.44140625" style="1" customWidth="1"/>
    <col min="21" max="16384" width="9.33203125" style="1"/>
  </cols>
  <sheetData>
    <row r="4" spans="2:20" x14ac:dyDescent="0.3">
      <c r="C4" s="3"/>
    </row>
    <row r="5" spans="2:20" ht="80.099999999999994" customHeight="1" x14ac:dyDescent="0.3">
      <c r="B5" s="22"/>
      <c r="C5" s="21"/>
      <c r="D5" s="4"/>
      <c r="E5" s="4"/>
      <c r="F5" s="4"/>
      <c r="G5" s="4"/>
      <c r="H5" s="4"/>
      <c r="I5" s="4"/>
      <c r="J5" s="4"/>
      <c r="K5" s="4"/>
      <c r="L5" s="4"/>
      <c r="M5" s="4"/>
      <c r="N5" s="4"/>
      <c r="O5" s="4"/>
      <c r="P5" s="4"/>
      <c r="Q5" s="4"/>
      <c r="R5" s="4"/>
      <c r="S5" s="4"/>
      <c r="T5" s="25"/>
    </row>
    <row r="6" spans="2:20" ht="32.700000000000003" customHeight="1" x14ac:dyDescent="0.5">
      <c r="B6" s="23"/>
      <c r="C6" s="188" t="s">
        <v>182</v>
      </c>
      <c r="D6" s="188"/>
      <c r="E6" s="188"/>
      <c r="F6" s="188"/>
      <c r="G6" s="188"/>
      <c r="H6" s="188"/>
      <c r="I6" s="188"/>
      <c r="J6" s="188"/>
      <c r="K6" s="107"/>
      <c r="L6" s="107"/>
      <c r="M6" s="107"/>
      <c r="N6" s="107"/>
      <c r="O6" s="107"/>
      <c r="P6" s="107"/>
      <c r="Q6" s="107"/>
      <c r="R6" s="107"/>
      <c r="S6" s="107"/>
      <c r="T6" s="26"/>
    </row>
    <row r="7" spans="2:20" ht="20.7" customHeight="1" x14ac:dyDescent="0.4">
      <c r="B7" s="23"/>
      <c r="C7" s="189" t="s">
        <v>135</v>
      </c>
      <c r="D7" s="189"/>
      <c r="E7" s="189"/>
      <c r="F7" s="189"/>
      <c r="G7" s="189"/>
      <c r="H7" s="189"/>
      <c r="I7" s="189"/>
      <c r="J7" s="189"/>
      <c r="K7" s="6"/>
      <c r="L7" s="6"/>
      <c r="M7" s="6"/>
      <c r="N7" s="6"/>
      <c r="O7" s="6"/>
      <c r="P7" s="6"/>
      <c r="Q7" s="6"/>
      <c r="R7" s="6"/>
      <c r="S7" s="6"/>
      <c r="T7" s="26"/>
    </row>
    <row r="8" spans="2:20" ht="18" x14ac:dyDescent="0.35">
      <c r="B8" s="23"/>
      <c r="C8" s="34" t="s">
        <v>14</v>
      </c>
      <c r="D8" s="5"/>
      <c r="E8" s="6"/>
      <c r="F8" s="6"/>
      <c r="G8" s="6"/>
      <c r="H8" s="6"/>
      <c r="I8" s="6"/>
      <c r="J8" s="6"/>
      <c r="K8" s="6"/>
      <c r="L8" s="6"/>
      <c r="M8" s="6"/>
      <c r="N8" s="6"/>
      <c r="O8" s="6"/>
      <c r="P8" s="6"/>
      <c r="Q8" s="6"/>
      <c r="R8" s="6"/>
      <c r="S8" s="6"/>
      <c r="T8" s="26"/>
    </row>
    <row r="9" spans="2:20" ht="15" customHeight="1" x14ac:dyDescent="0.35">
      <c r="B9" s="23"/>
      <c r="C9" s="20"/>
      <c r="D9" s="5"/>
      <c r="E9" s="6"/>
      <c r="F9" s="6"/>
      <c r="G9" s="6"/>
      <c r="H9" s="6"/>
      <c r="I9" s="6"/>
      <c r="J9" s="6"/>
      <c r="K9" s="6"/>
      <c r="L9" s="6"/>
      <c r="M9" s="6"/>
      <c r="N9" s="6"/>
      <c r="O9" s="6"/>
      <c r="P9" s="6"/>
      <c r="Q9" s="6"/>
      <c r="R9" s="6"/>
      <c r="S9" s="6"/>
      <c r="T9" s="26"/>
    </row>
    <row r="10" spans="2:20" ht="15" customHeight="1" x14ac:dyDescent="0.3">
      <c r="B10" s="23"/>
      <c r="C10" s="192" t="s">
        <v>4</v>
      </c>
      <c r="D10" s="207" t="s">
        <v>53</v>
      </c>
      <c r="E10" s="208"/>
      <c r="F10" s="208"/>
      <c r="G10" s="208"/>
      <c r="H10" s="208"/>
      <c r="I10" s="208"/>
      <c r="J10" s="208"/>
      <c r="K10" s="208"/>
      <c r="L10" s="208"/>
      <c r="M10" s="208"/>
      <c r="N10" s="208"/>
      <c r="O10" s="208"/>
      <c r="P10" s="208"/>
      <c r="Q10" s="208"/>
      <c r="R10" s="208"/>
      <c r="S10" s="194" t="s">
        <v>224</v>
      </c>
      <c r="T10" s="26"/>
    </row>
    <row r="11" spans="2:20" ht="49.2" customHeight="1" x14ac:dyDescent="0.3">
      <c r="B11" s="23"/>
      <c r="C11" s="192"/>
      <c r="D11" s="52" t="s">
        <v>54</v>
      </c>
      <c r="E11" s="52" t="s">
        <v>217</v>
      </c>
      <c r="F11" s="52" t="s">
        <v>55</v>
      </c>
      <c r="G11" s="52" t="s">
        <v>56</v>
      </c>
      <c r="H11" s="52" t="s">
        <v>57</v>
      </c>
      <c r="I11" s="52" t="s">
        <v>58</v>
      </c>
      <c r="J11" s="52" t="s">
        <v>59</v>
      </c>
      <c r="K11" s="52" t="s">
        <v>60</v>
      </c>
      <c r="L11" s="52" t="s">
        <v>61</v>
      </c>
      <c r="M11" s="52" t="s">
        <v>62</v>
      </c>
      <c r="N11" s="52" t="s">
        <v>63</v>
      </c>
      <c r="O11" s="52" t="s">
        <v>218</v>
      </c>
      <c r="P11" s="52" t="s">
        <v>65</v>
      </c>
      <c r="Q11" s="52" t="s">
        <v>66</v>
      </c>
      <c r="R11" s="52" t="s">
        <v>67</v>
      </c>
      <c r="S11" s="194"/>
      <c r="T11" s="26"/>
    </row>
    <row r="12" spans="2:20" ht="15" customHeight="1" x14ac:dyDescent="0.3">
      <c r="B12" s="23"/>
      <c r="C12" s="28" t="s">
        <v>11</v>
      </c>
      <c r="D12" s="38">
        <v>43883</v>
      </c>
      <c r="E12" s="36">
        <v>40082</v>
      </c>
      <c r="F12" s="38">
        <v>1304583</v>
      </c>
      <c r="G12" s="36">
        <v>601230</v>
      </c>
      <c r="H12" s="38">
        <v>154943</v>
      </c>
      <c r="I12" s="36">
        <v>153897</v>
      </c>
      <c r="J12" s="38">
        <v>137661</v>
      </c>
      <c r="K12" s="36">
        <v>149958</v>
      </c>
      <c r="L12" s="38">
        <v>67472</v>
      </c>
      <c r="M12" s="36">
        <v>358152</v>
      </c>
      <c r="N12" s="38">
        <v>118387</v>
      </c>
      <c r="O12" s="36">
        <v>139506</v>
      </c>
      <c r="P12" s="38">
        <v>164605</v>
      </c>
      <c r="Q12" s="36">
        <v>1144742</v>
      </c>
      <c r="R12" s="38">
        <v>1263943</v>
      </c>
      <c r="S12" s="36">
        <v>5843044</v>
      </c>
      <c r="T12" s="26"/>
    </row>
    <row r="13" spans="2:20" ht="15" customHeight="1" x14ac:dyDescent="0.3">
      <c r="B13" s="23"/>
      <c r="C13" s="28" t="s">
        <v>236</v>
      </c>
      <c r="D13" s="38">
        <v>620</v>
      </c>
      <c r="E13" s="36">
        <v>9378</v>
      </c>
      <c r="F13" s="38">
        <v>234522</v>
      </c>
      <c r="G13" s="36">
        <v>87225</v>
      </c>
      <c r="H13" s="38">
        <v>22116</v>
      </c>
      <c r="I13" s="36">
        <v>14772</v>
      </c>
      <c r="J13" s="38">
        <v>30596</v>
      </c>
      <c r="K13" s="36">
        <v>16764</v>
      </c>
      <c r="L13" s="38">
        <v>10792</v>
      </c>
      <c r="M13" s="36">
        <v>69800</v>
      </c>
      <c r="N13" s="38">
        <v>20617</v>
      </c>
      <c r="O13" s="36">
        <v>10342</v>
      </c>
      <c r="P13" s="38">
        <v>23528</v>
      </c>
      <c r="Q13" s="36">
        <v>254652</v>
      </c>
      <c r="R13" s="38">
        <v>257635</v>
      </c>
      <c r="S13" s="36">
        <v>1063359</v>
      </c>
      <c r="T13" s="26"/>
    </row>
    <row r="14" spans="2:20" ht="15" customHeight="1" x14ac:dyDescent="0.3">
      <c r="B14" s="23"/>
      <c r="C14" s="41" t="s">
        <v>237</v>
      </c>
      <c r="D14" s="44">
        <v>110</v>
      </c>
      <c r="E14" s="45">
        <v>1559</v>
      </c>
      <c r="F14" s="44">
        <v>35861</v>
      </c>
      <c r="G14" s="45">
        <v>12323</v>
      </c>
      <c r="H14" s="44">
        <v>3038</v>
      </c>
      <c r="I14" s="45">
        <v>1629</v>
      </c>
      <c r="J14" s="44">
        <v>7082</v>
      </c>
      <c r="K14" s="45">
        <v>2581</v>
      </c>
      <c r="L14" s="44">
        <v>2352</v>
      </c>
      <c r="M14" s="45">
        <v>16686</v>
      </c>
      <c r="N14" s="44">
        <v>5276</v>
      </c>
      <c r="O14" s="45">
        <v>1545</v>
      </c>
      <c r="P14" s="44">
        <v>1129</v>
      </c>
      <c r="Q14" s="45">
        <v>43125</v>
      </c>
      <c r="R14" s="44">
        <v>50099</v>
      </c>
      <c r="S14" s="45">
        <v>184395</v>
      </c>
      <c r="T14" s="26"/>
    </row>
    <row r="15" spans="2:20" ht="15" customHeight="1" x14ac:dyDescent="0.3">
      <c r="B15" s="23"/>
      <c r="C15" s="46"/>
      <c r="D15" s="47"/>
      <c r="E15" s="47"/>
      <c r="F15" s="47"/>
      <c r="G15" s="47"/>
      <c r="H15" s="47"/>
      <c r="I15" s="47"/>
      <c r="J15" s="47"/>
      <c r="K15" s="47"/>
      <c r="L15" s="47"/>
      <c r="M15" s="47"/>
      <c r="N15" s="47"/>
      <c r="O15" s="47"/>
      <c r="P15" s="47"/>
      <c r="Q15" s="47"/>
      <c r="R15" s="47"/>
      <c r="S15" s="47"/>
      <c r="T15" s="26"/>
    </row>
    <row r="16" spans="2:20" ht="15" customHeight="1" x14ac:dyDescent="0.3">
      <c r="B16" s="23"/>
      <c r="C16" s="28" t="s">
        <v>238</v>
      </c>
      <c r="D16" s="38">
        <v>19</v>
      </c>
      <c r="E16" s="36">
        <v>276</v>
      </c>
      <c r="F16" s="38">
        <v>6645</v>
      </c>
      <c r="G16" s="36">
        <v>2880</v>
      </c>
      <c r="H16" s="38">
        <v>924</v>
      </c>
      <c r="I16" s="36">
        <v>424</v>
      </c>
      <c r="J16" s="38">
        <v>1707</v>
      </c>
      <c r="K16" s="36">
        <v>484</v>
      </c>
      <c r="L16" s="38">
        <v>578</v>
      </c>
      <c r="M16" s="36">
        <v>2089</v>
      </c>
      <c r="N16" s="38">
        <v>1042</v>
      </c>
      <c r="O16" s="36">
        <v>324</v>
      </c>
      <c r="P16" s="38">
        <v>679</v>
      </c>
      <c r="Q16" s="36">
        <v>8053</v>
      </c>
      <c r="R16" s="38">
        <v>8348</v>
      </c>
      <c r="S16" s="36">
        <v>34472</v>
      </c>
      <c r="T16" s="26"/>
    </row>
    <row r="17" spans="2:20" ht="15" customHeight="1" x14ac:dyDescent="0.3">
      <c r="B17" s="23"/>
      <c r="C17" s="28" t="s">
        <v>239</v>
      </c>
      <c r="D17" s="38">
        <v>10</v>
      </c>
      <c r="E17" s="36">
        <v>194</v>
      </c>
      <c r="F17" s="38">
        <v>5479</v>
      </c>
      <c r="G17" s="36">
        <v>1110</v>
      </c>
      <c r="H17" s="38">
        <v>252</v>
      </c>
      <c r="I17" s="36">
        <v>223</v>
      </c>
      <c r="J17" s="38">
        <v>845</v>
      </c>
      <c r="K17" s="36">
        <v>386</v>
      </c>
      <c r="L17" s="38">
        <v>392</v>
      </c>
      <c r="M17" s="36">
        <v>3285</v>
      </c>
      <c r="N17" s="38">
        <v>360</v>
      </c>
      <c r="O17" s="36">
        <v>242</v>
      </c>
      <c r="P17" s="38">
        <v>34</v>
      </c>
      <c r="Q17" s="36">
        <v>6109</v>
      </c>
      <c r="R17" s="38">
        <v>8698</v>
      </c>
      <c r="S17" s="36">
        <v>27619</v>
      </c>
      <c r="T17" s="26"/>
    </row>
    <row r="18" spans="2:20" ht="15" customHeight="1" x14ac:dyDescent="0.3">
      <c r="B18" s="23"/>
      <c r="C18" s="29" t="s">
        <v>240</v>
      </c>
      <c r="D18" s="39">
        <v>58</v>
      </c>
      <c r="E18" s="37">
        <v>705</v>
      </c>
      <c r="F18" s="39">
        <v>16311</v>
      </c>
      <c r="G18" s="37">
        <v>6335</v>
      </c>
      <c r="H18" s="39">
        <v>714</v>
      </c>
      <c r="I18" s="37">
        <v>407</v>
      </c>
      <c r="J18" s="39">
        <v>3225</v>
      </c>
      <c r="K18" s="37">
        <v>949</v>
      </c>
      <c r="L18" s="39">
        <v>686</v>
      </c>
      <c r="M18" s="37">
        <v>7667</v>
      </c>
      <c r="N18" s="39">
        <v>3124</v>
      </c>
      <c r="O18" s="37">
        <v>568</v>
      </c>
      <c r="P18" s="39">
        <v>65</v>
      </c>
      <c r="Q18" s="37">
        <v>21711</v>
      </c>
      <c r="R18" s="39">
        <v>24549</v>
      </c>
      <c r="S18" s="37">
        <v>87074</v>
      </c>
      <c r="T18" s="26"/>
    </row>
    <row r="19" spans="2:20" ht="15" customHeight="1" x14ac:dyDescent="0.3">
      <c r="B19" s="23"/>
      <c r="C19" s="28" t="s">
        <v>241</v>
      </c>
      <c r="D19" s="38">
        <v>23</v>
      </c>
      <c r="E19" s="36">
        <v>384</v>
      </c>
      <c r="F19" s="38">
        <v>7426</v>
      </c>
      <c r="G19" s="36">
        <v>1998</v>
      </c>
      <c r="H19" s="38">
        <v>1148</v>
      </c>
      <c r="I19" s="36">
        <v>575</v>
      </c>
      <c r="J19" s="38">
        <v>1305</v>
      </c>
      <c r="K19" s="36">
        <v>762</v>
      </c>
      <c r="L19" s="38">
        <v>696</v>
      </c>
      <c r="M19" s="36">
        <v>3645</v>
      </c>
      <c r="N19" s="38">
        <v>750</v>
      </c>
      <c r="O19" s="36">
        <v>411</v>
      </c>
      <c r="P19" s="38">
        <v>351</v>
      </c>
      <c r="Q19" s="36">
        <v>7252</v>
      </c>
      <c r="R19" s="38">
        <v>8504</v>
      </c>
      <c r="S19" s="36">
        <v>35230</v>
      </c>
      <c r="T19" s="26"/>
    </row>
    <row r="20" spans="2:20" ht="15" customHeight="1" x14ac:dyDescent="0.3">
      <c r="B20" s="23"/>
      <c r="C20" s="32" t="s">
        <v>260</v>
      </c>
      <c r="D20" s="31"/>
      <c r="E20" s="31"/>
      <c r="F20" s="31"/>
      <c r="G20" s="31"/>
      <c r="H20" s="31"/>
      <c r="I20" s="31"/>
      <c r="J20" s="31"/>
      <c r="K20" s="31"/>
      <c r="L20" s="31"/>
      <c r="M20" s="31"/>
      <c r="N20" s="31"/>
      <c r="O20" s="31"/>
      <c r="P20" s="31"/>
      <c r="Q20" s="31"/>
      <c r="R20" s="31"/>
      <c r="S20" s="31"/>
      <c r="T20" s="26"/>
    </row>
    <row r="21" spans="2:20" ht="15" customHeight="1" x14ac:dyDescent="0.3">
      <c r="B21" s="23"/>
      <c r="C21" s="33" t="s">
        <v>283</v>
      </c>
      <c r="D21" s="33"/>
      <c r="E21" s="33"/>
      <c r="F21" s="33"/>
      <c r="G21" s="33"/>
      <c r="H21" s="33"/>
      <c r="I21" s="33"/>
      <c r="J21" s="33"/>
      <c r="K21" s="33"/>
      <c r="L21" s="33"/>
      <c r="M21" s="33"/>
      <c r="N21" s="33"/>
      <c r="O21" s="33"/>
      <c r="P21" s="33"/>
      <c r="Q21" s="33"/>
      <c r="R21" s="33"/>
      <c r="S21" s="33"/>
      <c r="T21" s="26"/>
    </row>
    <row r="22" spans="2:20" ht="15" customHeight="1" x14ac:dyDescent="0.3">
      <c r="B22" s="23"/>
      <c r="C22" s="33"/>
      <c r="D22" s="33"/>
      <c r="E22" s="33"/>
      <c r="F22" s="33"/>
      <c r="G22" s="33"/>
      <c r="H22" s="33"/>
      <c r="I22" s="33"/>
      <c r="J22" s="33"/>
      <c r="K22" s="33"/>
      <c r="L22" s="33"/>
      <c r="M22" s="33"/>
      <c r="N22" s="33"/>
      <c r="O22" s="33"/>
      <c r="P22" s="33"/>
      <c r="Q22" s="33"/>
      <c r="R22" s="33"/>
      <c r="S22" s="33"/>
      <c r="T22" s="26"/>
    </row>
    <row r="23" spans="2:20" ht="21" customHeight="1" x14ac:dyDescent="0.4">
      <c r="B23" s="23"/>
      <c r="C23" s="189" t="s">
        <v>136</v>
      </c>
      <c r="D23" s="189"/>
      <c r="E23" s="189"/>
      <c r="F23" s="189"/>
      <c r="G23" s="189"/>
      <c r="H23" s="189"/>
      <c r="I23" s="189"/>
      <c r="J23" s="189"/>
      <c r="K23" s="6"/>
      <c r="L23" s="6"/>
      <c r="M23" s="6"/>
      <c r="N23" s="6"/>
      <c r="O23" s="6"/>
      <c r="P23" s="6"/>
      <c r="Q23" s="6"/>
      <c r="R23" s="6"/>
      <c r="S23" s="6"/>
      <c r="T23" s="26"/>
    </row>
    <row r="24" spans="2:20" ht="18" x14ac:dyDescent="0.35">
      <c r="B24" s="23"/>
      <c r="C24" s="34" t="s">
        <v>14</v>
      </c>
      <c r="D24" s="5"/>
      <c r="E24" s="6"/>
      <c r="F24" s="6"/>
      <c r="G24" s="6"/>
      <c r="H24" s="6"/>
      <c r="I24" s="6"/>
      <c r="J24" s="6"/>
      <c r="K24" s="6"/>
      <c r="L24" s="6"/>
      <c r="M24" s="6"/>
      <c r="N24" s="6"/>
      <c r="O24" s="6"/>
      <c r="P24" s="6"/>
      <c r="Q24" s="6"/>
      <c r="R24" s="6"/>
      <c r="S24" s="6"/>
      <c r="T24" s="26"/>
    </row>
    <row r="25" spans="2:20" ht="15" customHeight="1" x14ac:dyDescent="0.35">
      <c r="B25" s="23"/>
      <c r="C25" s="20"/>
      <c r="D25" s="5"/>
      <c r="E25" s="6"/>
      <c r="F25" s="6"/>
      <c r="G25" s="6"/>
      <c r="H25" s="6"/>
      <c r="I25" s="6"/>
      <c r="J25" s="6"/>
      <c r="K25" s="6"/>
      <c r="L25" s="6"/>
      <c r="M25" s="6"/>
      <c r="N25" s="6"/>
      <c r="O25" s="6"/>
      <c r="P25" s="6"/>
      <c r="Q25" s="6"/>
      <c r="R25" s="6"/>
      <c r="S25" s="6"/>
      <c r="T25" s="26"/>
    </row>
    <row r="26" spans="2:20" ht="15" customHeight="1" x14ac:dyDescent="0.3">
      <c r="B26" s="23"/>
      <c r="C26" s="192" t="s">
        <v>4</v>
      </c>
      <c r="D26" s="207" t="s">
        <v>53</v>
      </c>
      <c r="E26" s="208"/>
      <c r="F26" s="208"/>
      <c r="G26" s="208"/>
      <c r="H26" s="208"/>
      <c r="I26" s="208"/>
      <c r="J26" s="208"/>
      <c r="K26" s="208"/>
      <c r="L26" s="208"/>
      <c r="M26" s="208"/>
      <c r="N26" s="208"/>
      <c r="O26" s="208"/>
      <c r="P26" s="208"/>
      <c r="Q26" s="208"/>
      <c r="R26" s="208"/>
      <c r="S26" s="194" t="s">
        <v>225</v>
      </c>
      <c r="T26" s="26"/>
    </row>
    <row r="27" spans="2:20" ht="49.2" customHeight="1" x14ac:dyDescent="0.3">
      <c r="B27" s="23"/>
      <c r="C27" s="192"/>
      <c r="D27" s="52" t="s">
        <v>54</v>
      </c>
      <c r="E27" s="52" t="s">
        <v>217</v>
      </c>
      <c r="F27" s="52" t="s">
        <v>55</v>
      </c>
      <c r="G27" s="52" t="s">
        <v>56</v>
      </c>
      <c r="H27" s="52" t="s">
        <v>57</v>
      </c>
      <c r="I27" s="52" t="s">
        <v>58</v>
      </c>
      <c r="J27" s="52" t="s">
        <v>59</v>
      </c>
      <c r="K27" s="52" t="s">
        <v>60</v>
      </c>
      <c r="L27" s="52" t="s">
        <v>61</v>
      </c>
      <c r="M27" s="52" t="s">
        <v>62</v>
      </c>
      <c r="N27" s="52" t="s">
        <v>63</v>
      </c>
      <c r="O27" s="52" t="s">
        <v>218</v>
      </c>
      <c r="P27" s="52" t="s">
        <v>65</v>
      </c>
      <c r="Q27" s="52" t="s">
        <v>66</v>
      </c>
      <c r="R27" s="52" t="s">
        <v>67</v>
      </c>
      <c r="S27" s="209"/>
      <c r="T27" s="26"/>
    </row>
    <row r="28" spans="2:20" ht="15" customHeight="1" x14ac:dyDescent="0.3">
      <c r="B28" s="23"/>
      <c r="C28" s="28" t="s">
        <v>11</v>
      </c>
      <c r="D28" s="38">
        <v>8378</v>
      </c>
      <c r="E28" s="36">
        <v>5450</v>
      </c>
      <c r="F28" s="38">
        <v>429327</v>
      </c>
      <c r="G28" s="36">
        <v>231594</v>
      </c>
      <c r="H28" s="38">
        <v>58996</v>
      </c>
      <c r="I28" s="36">
        <v>82847</v>
      </c>
      <c r="J28" s="38">
        <v>51632</v>
      </c>
      <c r="K28" s="36">
        <v>76045</v>
      </c>
      <c r="L28" s="38">
        <v>32105</v>
      </c>
      <c r="M28" s="36">
        <v>56317</v>
      </c>
      <c r="N28" s="38">
        <v>37029</v>
      </c>
      <c r="O28" s="36">
        <v>59573</v>
      </c>
      <c r="P28" s="38">
        <v>141016</v>
      </c>
      <c r="Q28" s="36">
        <v>701505</v>
      </c>
      <c r="R28" s="38">
        <v>619843</v>
      </c>
      <c r="S28" s="36">
        <v>1955199</v>
      </c>
      <c r="T28" s="26"/>
    </row>
    <row r="29" spans="2:20" ht="15" customHeight="1" x14ac:dyDescent="0.3">
      <c r="B29" s="23"/>
      <c r="C29" s="28" t="s">
        <v>236</v>
      </c>
      <c r="D29" s="38">
        <v>122</v>
      </c>
      <c r="E29" s="36">
        <v>1432</v>
      </c>
      <c r="F29" s="38">
        <v>79287</v>
      </c>
      <c r="G29" s="36">
        <v>38658</v>
      </c>
      <c r="H29" s="38">
        <v>9172</v>
      </c>
      <c r="I29" s="36">
        <v>9182</v>
      </c>
      <c r="J29" s="38">
        <v>11409</v>
      </c>
      <c r="K29" s="36">
        <v>8783</v>
      </c>
      <c r="L29" s="38">
        <v>4373</v>
      </c>
      <c r="M29" s="36">
        <v>9287</v>
      </c>
      <c r="N29" s="38">
        <v>6293</v>
      </c>
      <c r="O29" s="36">
        <v>4701</v>
      </c>
      <c r="P29" s="38">
        <v>21263</v>
      </c>
      <c r="Q29" s="36">
        <v>156548</v>
      </c>
      <c r="R29" s="38">
        <v>125120</v>
      </c>
      <c r="S29" s="36">
        <v>393049</v>
      </c>
      <c r="T29" s="26"/>
    </row>
    <row r="30" spans="2:20" ht="15" customHeight="1" x14ac:dyDescent="0.3">
      <c r="B30" s="23"/>
      <c r="C30" s="41" t="s">
        <v>237</v>
      </c>
      <c r="D30" s="44">
        <v>23</v>
      </c>
      <c r="E30" s="45">
        <v>239</v>
      </c>
      <c r="F30" s="44">
        <v>13221</v>
      </c>
      <c r="G30" s="45">
        <v>5686</v>
      </c>
      <c r="H30" s="44">
        <v>1310</v>
      </c>
      <c r="I30" s="45">
        <v>1065</v>
      </c>
      <c r="J30" s="44">
        <v>2330</v>
      </c>
      <c r="K30" s="45">
        <v>1471</v>
      </c>
      <c r="L30" s="44">
        <v>895</v>
      </c>
      <c r="M30" s="45">
        <v>1990</v>
      </c>
      <c r="N30" s="44">
        <v>1322</v>
      </c>
      <c r="O30" s="45">
        <v>771</v>
      </c>
      <c r="P30" s="44">
        <v>1037</v>
      </c>
      <c r="Q30" s="45">
        <v>27905</v>
      </c>
      <c r="R30" s="44">
        <v>24543</v>
      </c>
      <c r="S30" s="45">
        <v>67664</v>
      </c>
      <c r="T30" s="26"/>
    </row>
    <row r="31" spans="2:20" ht="15" customHeight="1" x14ac:dyDescent="0.3">
      <c r="B31" s="23"/>
      <c r="C31" s="46"/>
      <c r="D31" s="47"/>
      <c r="E31" s="47"/>
      <c r="F31" s="47"/>
      <c r="G31" s="47"/>
      <c r="H31" s="47"/>
      <c r="I31" s="47"/>
      <c r="J31" s="47"/>
      <c r="K31" s="47"/>
      <c r="L31" s="47"/>
      <c r="M31" s="47"/>
      <c r="N31" s="47"/>
      <c r="O31" s="47"/>
      <c r="P31" s="47"/>
      <c r="Q31" s="47"/>
      <c r="R31" s="47"/>
      <c r="S31" s="47"/>
      <c r="T31" s="26"/>
    </row>
    <row r="32" spans="2:20" ht="15" customHeight="1" x14ac:dyDescent="0.3">
      <c r="B32" s="23"/>
      <c r="C32" s="28" t="s">
        <v>238</v>
      </c>
      <c r="D32" s="38">
        <v>5</v>
      </c>
      <c r="E32" s="36">
        <v>48</v>
      </c>
      <c r="F32" s="38">
        <v>2465</v>
      </c>
      <c r="G32" s="36">
        <v>1296</v>
      </c>
      <c r="H32" s="38">
        <v>389</v>
      </c>
      <c r="I32" s="36">
        <v>271</v>
      </c>
      <c r="J32" s="38">
        <v>527</v>
      </c>
      <c r="K32" s="36">
        <v>276</v>
      </c>
      <c r="L32" s="38">
        <v>231</v>
      </c>
      <c r="M32" s="36">
        <v>284</v>
      </c>
      <c r="N32" s="38">
        <v>274</v>
      </c>
      <c r="O32" s="36">
        <v>148</v>
      </c>
      <c r="P32" s="38">
        <v>626</v>
      </c>
      <c r="Q32" s="36">
        <v>5252</v>
      </c>
      <c r="R32" s="38">
        <v>4195</v>
      </c>
      <c r="S32" s="36">
        <v>13352</v>
      </c>
      <c r="T32" s="26"/>
    </row>
    <row r="33" spans="2:20" ht="15" customHeight="1" x14ac:dyDescent="0.3">
      <c r="B33" s="23"/>
      <c r="C33" s="28" t="s">
        <v>239</v>
      </c>
      <c r="D33" s="123" t="s">
        <v>245</v>
      </c>
      <c r="E33" s="36">
        <v>32</v>
      </c>
      <c r="F33" s="38">
        <v>2054</v>
      </c>
      <c r="G33" s="36">
        <v>554</v>
      </c>
      <c r="H33" s="38">
        <v>101</v>
      </c>
      <c r="I33" s="36">
        <v>142</v>
      </c>
      <c r="J33" s="38">
        <v>289</v>
      </c>
      <c r="K33" s="36">
        <v>198</v>
      </c>
      <c r="L33" s="38">
        <v>138</v>
      </c>
      <c r="M33" s="36">
        <v>344</v>
      </c>
      <c r="N33" s="38">
        <v>101</v>
      </c>
      <c r="O33" s="36">
        <v>116</v>
      </c>
      <c r="P33" s="38">
        <v>34</v>
      </c>
      <c r="Q33" s="36">
        <v>4245</v>
      </c>
      <c r="R33" s="38">
        <v>4017</v>
      </c>
      <c r="S33" s="36">
        <v>10080</v>
      </c>
      <c r="T33" s="26"/>
    </row>
    <row r="34" spans="2:20" ht="15" customHeight="1" x14ac:dyDescent="0.3">
      <c r="B34" s="23"/>
      <c r="C34" s="29" t="s">
        <v>240</v>
      </c>
      <c r="D34" s="39">
        <v>12</v>
      </c>
      <c r="E34" s="37">
        <v>102</v>
      </c>
      <c r="F34" s="39">
        <v>5845</v>
      </c>
      <c r="G34" s="37">
        <v>2964</v>
      </c>
      <c r="H34" s="39">
        <v>294</v>
      </c>
      <c r="I34" s="37">
        <v>250</v>
      </c>
      <c r="J34" s="39">
        <v>1042</v>
      </c>
      <c r="K34" s="37">
        <v>603</v>
      </c>
      <c r="L34" s="39">
        <v>264</v>
      </c>
      <c r="M34" s="37">
        <v>938</v>
      </c>
      <c r="N34" s="39">
        <v>776</v>
      </c>
      <c r="O34" s="37">
        <v>306</v>
      </c>
      <c r="P34" s="39">
        <v>61</v>
      </c>
      <c r="Q34" s="37">
        <v>13591</v>
      </c>
      <c r="R34" s="39">
        <v>12195</v>
      </c>
      <c r="S34" s="37">
        <v>31519</v>
      </c>
      <c r="T34" s="26"/>
    </row>
    <row r="35" spans="2:20" ht="15" customHeight="1" x14ac:dyDescent="0.3">
      <c r="B35" s="23"/>
      <c r="C35" s="28" t="s">
        <v>241</v>
      </c>
      <c r="D35" s="123" t="s">
        <v>245</v>
      </c>
      <c r="E35" s="36">
        <v>58</v>
      </c>
      <c r="F35" s="38">
        <v>2867</v>
      </c>
      <c r="G35" s="36">
        <v>880</v>
      </c>
      <c r="H35" s="38">
        <v>528</v>
      </c>
      <c r="I35" s="36">
        <v>402</v>
      </c>
      <c r="J35" s="38">
        <v>477</v>
      </c>
      <c r="K35" s="36">
        <v>394</v>
      </c>
      <c r="L35" s="38">
        <v>263</v>
      </c>
      <c r="M35" s="36">
        <v>450</v>
      </c>
      <c r="N35" s="38">
        <v>173</v>
      </c>
      <c r="O35" s="36">
        <v>204</v>
      </c>
      <c r="P35" s="38">
        <v>316</v>
      </c>
      <c r="Q35" s="36">
        <v>4834</v>
      </c>
      <c r="R35" s="38">
        <v>4172</v>
      </c>
      <c r="S35" s="36">
        <v>12831</v>
      </c>
      <c r="T35" s="26"/>
    </row>
    <row r="36" spans="2:20" ht="15" customHeight="1" x14ac:dyDescent="0.3">
      <c r="B36" s="23"/>
      <c r="C36" s="32" t="s">
        <v>260</v>
      </c>
      <c r="D36" s="31"/>
      <c r="E36" s="31"/>
      <c r="F36" s="31"/>
      <c r="G36" s="31"/>
      <c r="H36" s="31"/>
      <c r="I36" s="31"/>
      <c r="J36" s="31"/>
      <c r="K36" s="31"/>
      <c r="L36" s="31"/>
      <c r="M36" s="31"/>
      <c r="N36" s="31"/>
      <c r="O36" s="31"/>
      <c r="P36" s="31"/>
      <c r="Q36" s="31"/>
      <c r="R36" s="31"/>
      <c r="S36" s="31"/>
      <c r="T36" s="26"/>
    </row>
    <row r="37" spans="2:20" ht="15" customHeight="1" x14ac:dyDescent="0.3">
      <c r="B37" s="23"/>
      <c r="C37" s="33" t="s">
        <v>283</v>
      </c>
      <c r="D37" s="33"/>
      <c r="E37" s="33"/>
      <c r="F37" s="33"/>
      <c r="G37" s="33"/>
      <c r="H37" s="33"/>
      <c r="I37" s="33"/>
      <c r="J37" s="33"/>
      <c r="K37" s="33"/>
      <c r="L37" s="33"/>
      <c r="M37" s="33"/>
      <c r="N37" s="33"/>
      <c r="O37" s="33"/>
      <c r="P37" s="33"/>
      <c r="Q37" s="33"/>
      <c r="R37" s="33"/>
      <c r="S37" s="33"/>
      <c r="T37" s="26"/>
    </row>
    <row r="38" spans="2:20" ht="15" customHeight="1" x14ac:dyDescent="0.3">
      <c r="B38" s="23"/>
      <c r="C38" s="33"/>
      <c r="D38" s="33"/>
      <c r="E38" s="33"/>
      <c r="F38" s="33"/>
      <c r="G38" s="33"/>
      <c r="H38" s="33"/>
      <c r="I38" s="33"/>
      <c r="J38" s="33"/>
      <c r="K38" s="33"/>
      <c r="L38" s="33"/>
      <c r="M38" s="33"/>
      <c r="N38" s="33"/>
      <c r="O38" s="33"/>
      <c r="P38" s="33"/>
      <c r="Q38" s="33"/>
      <c r="R38" s="33"/>
      <c r="S38" s="33"/>
      <c r="T38" s="26"/>
    </row>
    <row r="39" spans="2:20" ht="21" x14ac:dyDescent="0.4">
      <c r="B39" s="23"/>
      <c r="C39" s="189" t="s">
        <v>137</v>
      </c>
      <c r="D39" s="189"/>
      <c r="E39" s="189"/>
      <c r="F39" s="189"/>
      <c r="G39" s="189"/>
      <c r="H39" s="189"/>
      <c r="I39" s="189"/>
      <c r="J39" s="189"/>
      <c r="K39" s="33"/>
      <c r="L39" s="33"/>
      <c r="M39" s="33"/>
      <c r="N39" s="33"/>
      <c r="O39" s="33"/>
      <c r="P39" s="33"/>
      <c r="Q39" s="33"/>
      <c r="R39" s="33"/>
      <c r="S39" s="33"/>
      <c r="T39" s="26"/>
    </row>
    <row r="40" spans="2:20" ht="18" x14ac:dyDescent="0.35">
      <c r="B40" s="23"/>
      <c r="C40" s="34" t="s">
        <v>14</v>
      </c>
      <c r="D40" s="5"/>
      <c r="E40" s="6"/>
      <c r="F40" s="6"/>
      <c r="G40" s="6"/>
      <c r="H40" s="6"/>
      <c r="I40" s="6"/>
      <c r="J40" s="6"/>
      <c r="K40" s="33"/>
      <c r="L40" s="33"/>
      <c r="M40" s="33"/>
      <c r="N40" s="33"/>
      <c r="O40" s="33"/>
      <c r="P40" s="33"/>
      <c r="Q40" s="33"/>
      <c r="R40" s="33"/>
      <c r="S40" s="33"/>
      <c r="T40" s="26"/>
    </row>
    <row r="41" spans="2:20" ht="15" customHeight="1" x14ac:dyDescent="0.3">
      <c r="B41" s="23"/>
      <c r="C41" s="33"/>
      <c r="D41" s="33"/>
      <c r="E41" s="33"/>
      <c r="F41" s="33"/>
      <c r="G41" s="33"/>
      <c r="H41" s="33"/>
      <c r="I41" s="33"/>
      <c r="J41" s="33"/>
      <c r="K41" s="33"/>
      <c r="L41" s="33"/>
      <c r="M41" s="33"/>
      <c r="N41" s="33"/>
      <c r="O41" s="33"/>
      <c r="P41" s="33"/>
      <c r="Q41" s="33"/>
      <c r="R41" s="33"/>
      <c r="S41" s="33"/>
      <c r="T41" s="26"/>
    </row>
    <row r="42" spans="2:20" ht="15" customHeight="1" x14ac:dyDescent="0.3">
      <c r="B42" s="23"/>
      <c r="C42" s="206" t="s">
        <v>4</v>
      </c>
      <c r="D42" s="207" t="s">
        <v>53</v>
      </c>
      <c r="E42" s="208"/>
      <c r="F42" s="208"/>
      <c r="G42" s="208"/>
      <c r="H42" s="208"/>
      <c r="I42" s="208"/>
      <c r="J42" s="208"/>
      <c r="K42" s="208"/>
      <c r="L42" s="208"/>
      <c r="M42" s="208"/>
      <c r="N42" s="208"/>
      <c r="O42" s="208"/>
      <c r="P42" s="208"/>
      <c r="Q42" s="208"/>
      <c r="R42" s="208"/>
      <c r="S42" s="194" t="s">
        <v>68</v>
      </c>
      <c r="T42" s="26"/>
    </row>
    <row r="43" spans="2:20" ht="49.2" customHeight="1" x14ac:dyDescent="0.3">
      <c r="B43" s="23"/>
      <c r="C43" s="206"/>
      <c r="D43" s="52" t="s">
        <v>54</v>
      </c>
      <c r="E43" s="52" t="s">
        <v>217</v>
      </c>
      <c r="F43" s="52" t="s">
        <v>55</v>
      </c>
      <c r="G43" s="52" t="s">
        <v>56</v>
      </c>
      <c r="H43" s="52" t="s">
        <v>57</v>
      </c>
      <c r="I43" s="52" t="s">
        <v>58</v>
      </c>
      <c r="J43" s="52" t="s">
        <v>59</v>
      </c>
      <c r="K43" s="52" t="s">
        <v>60</v>
      </c>
      <c r="L43" s="52" t="s">
        <v>61</v>
      </c>
      <c r="M43" s="52" t="s">
        <v>62</v>
      </c>
      <c r="N43" s="52" t="s">
        <v>63</v>
      </c>
      <c r="O43" s="52" t="s">
        <v>218</v>
      </c>
      <c r="P43" s="52" t="s">
        <v>65</v>
      </c>
      <c r="Q43" s="52" t="s">
        <v>66</v>
      </c>
      <c r="R43" s="52" t="s">
        <v>67</v>
      </c>
      <c r="S43" s="209"/>
      <c r="T43" s="26"/>
    </row>
    <row r="44" spans="2:20" ht="15" customHeight="1" x14ac:dyDescent="0.3">
      <c r="B44" s="23"/>
      <c r="C44" s="28" t="s">
        <v>11</v>
      </c>
      <c r="D44" s="117">
        <v>1.4091587920794444</v>
      </c>
      <c r="E44" s="118">
        <v>0.91667646417199478</v>
      </c>
      <c r="F44" s="117">
        <v>72.211735107077075</v>
      </c>
      <c r="G44" s="118">
        <v>38.953535604302559</v>
      </c>
      <c r="H44" s="117">
        <v>9.9229806752827532</v>
      </c>
      <c r="I44" s="118">
        <v>13.934659638028853</v>
      </c>
      <c r="J44" s="117">
        <v>8.6843741647942085</v>
      </c>
      <c r="K44" s="118">
        <v>12.790580131735657</v>
      </c>
      <c r="L44" s="117">
        <v>5.3999812627966772</v>
      </c>
      <c r="M44" s="118">
        <v>9.4723795289493999</v>
      </c>
      <c r="N44" s="117">
        <v>6.2281858333623479</v>
      </c>
      <c r="O44" s="118">
        <v>10.02003064222353</v>
      </c>
      <c r="P44" s="117">
        <v>23.718540967280369</v>
      </c>
      <c r="Q44" s="118">
        <v>117.99139871540828</v>
      </c>
      <c r="R44" s="117">
        <v>104.25605313426821</v>
      </c>
      <c r="S44" s="118">
        <v>328.85961579314124</v>
      </c>
      <c r="T44" s="26"/>
    </row>
    <row r="45" spans="2:20" ht="15" customHeight="1" x14ac:dyDescent="0.3">
      <c r="B45" s="23"/>
      <c r="C45" s="28" t="s">
        <v>236</v>
      </c>
      <c r="D45" s="117">
        <v>8.95736952893781E-2</v>
      </c>
      <c r="E45" s="118">
        <v>1.0513896037245036</v>
      </c>
      <c r="F45" s="117">
        <v>58.213357200073126</v>
      </c>
      <c r="G45" s="118">
        <v>28.383114036858839</v>
      </c>
      <c r="H45" s="117">
        <v>6.7341797802801304</v>
      </c>
      <c r="I45" s="118">
        <v>6.7415218864513911</v>
      </c>
      <c r="J45" s="117">
        <v>8.3766089307911038</v>
      </c>
      <c r="K45" s="126">
        <v>6.4485718502180971</v>
      </c>
      <c r="L45" s="127">
        <v>3.2107030286922167</v>
      </c>
      <c r="M45" s="126">
        <v>6.8186140012496272</v>
      </c>
      <c r="N45" s="127">
        <v>4.6203874135742335</v>
      </c>
      <c r="O45" s="126">
        <v>3.4515241111095611</v>
      </c>
      <c r="P45" s="127">
        <v>15.611520351951201</v>
      </c>
      <c r="Q45" s="126">
        <v>114.93920368984888</v>
      </c>
      <c r="R45" s="127">
        <v>91.864432414811375</v>
      </c>
      <c r="S45" s="126">
        <v>288.58074885077684</v>
      </c>
      <c r="T45" s="26"/>
    </row>
    <row r="46" spans="2:20" ht="15" customHeight="1" x14ac:dyDescent="0.3">
      <c r="B46" s="23"/>
      <c r="C46" s="41" t="s">
        <v>237</v>
      </c>
      <c r="D46" s="121">
        <v>0.10008529007327983</v>
      </c>
      <c r="E46" s="122">
        <v>1.0400167098919078</v>
      </c>
      <c r="F46" s="121">
        <v>57.531635654731858</v>
      </c>
      <c r="G46" s="122">
        <v>24.742824319855181</v>
      </c>
      <c r="H46" s="121">
        <v>5.7005099998259388</v>
      </c>
      <c r="I46" s="122">
        <v>4.6343840838279577</v>
      </c>
      <c r="J46" s="121">
        <v>10.139075037858349</v>
      </c>
      <c r="K46" s="128">
        <v>6.4011070303388973</v>
      </c>
      <c r="L46" s="129">
        <v>3.8946232441558895</v>
      </c>
      <c r="M46" s="128">
        <v>8.659553358514211</v>
      </c>
      <c r="N46" s="129">
        <v>5.7527284120380848</v>
      </c>
      <c r="O46" s="128">
        <v>3.3550329846303808</v>
      </c>
      <c r="P46" s="129">
        <v>4.5125411219996172</v>
      </c>
      <c r="Q46" s="128">
        <v>121.42956606499452</v>
      </c>
      <c r="R46" s="129">
        <v>106.79970757689161</v>
      </c>
      <c r="S46" s="128">
        <v>294.44222032688725</v>
      </c>
      <c r="T46" s="26"/>
    </row>
    <row r="47" spans="2:20" ht="15" customHeight="1" x14ac:dyDescent="0.3">
      <c r="B47" s="23"/>
      <c r="C47" s="46"/>
      <c r="D47" s="130"/>
      <c r="E47" s="130"/>
      <c r="F47" s="130"/>
      <c r="G47" s="130"/>
      <c r="H47" s="130"/>
      <c r="I47" s="130"/>
      <c r="J47" s="130"/>
      <c r="K47" s="130"/>
      <c r="L47" s="130"/>
      <c r="M47" s="130"/>
      <c r="N47" s="130"/>
      <c r="O47" s="130"/>
      <c r="P47" s="130"/>
      <c r="Q47" s="130"/>
      <c r="R47" s="130"/>
      <c r="S47" s="130"/>
      <c r="T47" s="26"/>
    </row>
    <row r="48" spans="2:20" ht="15" customHeight="1" x14ac:dyDescent="0.3">
      <c r="B48" s="23"/>
      <c r="C48" s="28" t="s">
        <v>238</v>
      </c>
      <c r="D48" s="117">
        <v>0.10147133434804667</v>
      </c>
      <c r="E48" s="118">
        <v>0.97412480974124804</v>
      </c>
      <c r="F48" s="117">
        <v>50.025367833587012</v>
      </c>
      <c r="G48" s="118">
        <v>26.301369863013701</v>
      </c>
      <c r="H48" s="117">
        <v>7.8944698122780306</v>
      </c>
      <c r="I48" s="118">
        <v>5.49974632166413</v>
      </c>
      <c r="J48" s="117">
        <v>10.69507864028412</v>
      </c>
      <c r="K48" s="126">
        <v>5.6012176560121762</v>
      </c>
      <c r="L48" s="127">
        <v>4.6879756468797567</v>
      </c>
      <c r="M48" s="126">
        <v>5.7635717909690509</v>
      </c>
      <c r="N48" s="127">
        <v>5.5606291222729576</v>
      </c>
      <c r="O48" s="126">
        <v>3.0035514967021819</v>
      </c>
      <c r="P48" s="127">
        <v>12.704211060375444</v>
      </c>
      <c r="Q48" s="126">
        <v>106.58548959918824</v>
      </c>
      <c r="R48" s="127">
        <v>85.134449518011166</v>
      </c>
      <c r="S48" s="126">
        <v>270.96905124302384</v>
      </c>
      <c r="T48" s="26"/>
    </row>
    <row r="49" spans="2:20" ht="15" customHeight="1" x14ac:dyDescent="0.3">
      <c r="B49" s="23"/>
      <c r="C49" s="28" t="s">
        <v>239</v>
      </c>
      <c r="D49" s="131" t="s">
        <v>245</v>
      </c>
      <c r="E49" s="118">
        <v>0.87262414441929592</v>
      </c>
      <c r="F49" s="117">
        <v>56.011562269913554</v>
      </c>
      <c r="G49" s="118">
        <v>15.107305500259059</v>
      </c>
      <c r="H49" s="117">
        <v>2.7542199558234026</v>
      </c>
      <c r="I49" s="118">
        <v>3.8722696408606256</v>
      </c>
      <c r="J49" s="117">
        <v>7.8808868042867655</v>
      </c>
      <c r="K49" s="126">
        <v>5.399361893594393</v>
      </c>
      <c r="L49" s="127">
        <v>3.7631916228082138</v>
      </c>
      <c r="M49" s="126">
        <v>9.3807095525074313</v>
      </c>
      <c r="N49" s="127">
        <v>2.7542199558234026</v>
      </c>
      <c r="O49" s="126">
        <v>3.1632625235199474</v>
      </c>
      <c r="P49" s="127">
        <v>0.92716315344550193</v>
      </c>
      <c r="Q49" s="126">
        <v>115.75904665812223</v>
      </c>
      <c r="R49" s="127">
        <v>109.54159962913474</v>
      </c>
      <c r="S49" s="126">
        <v>274.87660549207823</v>
      </c>
      <c r="T49" s="26"/>
    </row>
    <row r="50" spans="2:20" ht="15" customHeight="1" x14ac:dyDescent="0.3">
      <c r="B50" s="23"/>
      <c r="C50" s="29" t="s">
        <v>240</v>
      </c>
      <c r="D50" s="119">
        <v>0.12017545616600236</v>
      </c>
      <c r="E50" s="120">
        <v>1.0214913774110199</v>
      </c>
      <c r="F50" s="119">
        <v>58.535461774190317</v>
      </c>
      <c r="G50" s="120">
        <v>29.683337673002583</v>
      </c>
      <c r="H50" s="119">
        <v>2.9442986760670578</v>
      </c>
      <c r="I50" s="120">
        <v>2.503655336791716</v>
      </c>
      <c r="J50" s="119">
        <v>10.435235443747871</v>
      </c>
      <c r="K50" s="132">
        <v>6.0388166723416186</v>
      </c>
      <c r="L50" s="133">
        <v>2.6438600356520521</v>
      </c>
      <c r="M50" s="132">
        <v>9.3937148236425188</v>
      </c>
      <c r="N50" s="133">
        <v>7.7713461654014857</v>
      </c>
      <c r="O50" s="132">
        <v>3.0644741322330602</v>
      </c>
      <c r="P50" s="133">
        <v>0.6108919021771787</v>
      </c>
      <c r="Q50" s="132">
        <v>136.10871872934484</v>
      </c>
      <c r="R50" s="133">
        <v>122.1283073286999</v>
      </c>
      <c r="S50" s="132">
        <v>315.65085024135237</v>
      </c>
      <c r="T50" s="26"/>
    </row>
    <row r="51" spans="2:20" ht="15" customHeight="1" x14ac:dyDescent="0.3">
      <c r="B51" s="23"/>
      <c r="C51" s="28" t="s">
        <v>241</v>
      </c>
      <c r="D51" s="131" t="s">
        <v>245</v>
      </c>
      <c r="E51" s="118">
        <v>1.3180619943641487</v>
      </c>
      <c r="F51" s="117">
        <v>65.153167893827828</v>
      </c>
      <c r="G51" s="118">
        <v>19.99818198345605</v>
      </c>
      <c r="H51" s="117">
        <v>11.998909190073629</v>
      </c>
      <c r="I51" s="118">
        <v>9.1355331333515135</v>
      </c>
      <c r="J51" s="117">
        <v>10.839923643305154</v>
      </c>
      <c r="K51" s="126">
        <v>8.9537314789564597</v>
      </c>
      <c r="L51" s="127">
        <v>5.976729388237433</v>
      </c>
      <c r="M51" s="126">
        <v>10.226343059721843</v>
      </c>
      <c r="N51" s="127">
        <v>3.931460776293064</v>
      </c>
      <c r="O51" s="126">
        <v>4.6359421870739022</v>
      </c>
      <c r="P51" s="127">
        <v>7.1811653486046723</v>
      </c>
      <c r="Q51" s="126">
        <v>109.85364966821199</v>
      </c>
      <c r="R51" s="127">
        <v>94.809562767021177</v>
      </c>
      <c r="S51" s="126">
        <v>291.58712844286885</v>
      </c>
      <c r="T51" s="26"/>
    </row>
    <row r="52" spans="2:20" ht="15" customHeight="1" x14ac:dyDescent="0.3">
      <c r="B52" s="23"/>
      <c r="C52" s="32" t="s">
        <v>260</v>
      </c>
      <c r="D52" s="33"/>
      <c r="E52" s="33"/>
      <c r="F52" s="33"/>
      <c r="G52" s="33"/>
      <c r="H52" s="33"/>
      <c r="I52" s="33"/>
      <c r="J52" s="33"/>
      <c r="K52" s="33"/>
      <c r="L52" s="33"/>
      <c r="M52" s="33"/>
      <c r="N52" s="33"/>
      <c r="O52" s="33"/>
      <c r="P52" s="33"/>
      <c r="Q52" s="33"/>
      <c r="R52" s="33"/>
      <c r="S52" s="33"/>
      <c r="T52" s="26"/>
    </row>
    <row r="53" spans="2:20" ht="15" customHeight="1" x14ac:dyDescent="0.3">
      <c r="B53" s="23"/>
      <c r="C53" s="33" t="s">
        <v>283</v>
      </c>
      <c r="D53" s="33"/>
      <c r="E53" s="33"/>
      <c r="F53" s="33"/>
      <c r="G53" s="33"/>
      <c r="H53" s="33"/>
      <c r="I53" s="33"/>
      <c r="J53" s="33"/>
      <c r="K53" s="33"/>
      <c r="L53" s="33"/>
      <c r="M53" s="33"/>
      <c r="N53" s="33"/>
      <c r="O53" s="33"/>
      <c r="P53" s="33"/>
      <c r="Q53" s="33"/>
      <c r="R53" s="33"/>
      <c r="S53" s="33"/>
      <c r="T53" s="26"/>
    </row>
    <row r="54" spans="2:20" ht="15" customHeight="1" x14ac:dyDescent="0.3">
      <c r="B54" s="24"/>
      <c r="C54" s="7"/>
      <c r="D54" s="7"/>
      <c r="E54" s="7"/>
      <c r="F54" s="7"/>
      <c r="G54" s="7"/>
      <c r="H54" s="7"/>
      <c r="I54" s="7"/>
      <c r="J54" s="7"/>
      <c r="K54" s="7"/>
      <c r="L54" s="7"/>
      <c r="M54" s="7"/>
      <c r="N54" s="7"/>
      <c r="O54" s="7"/>
      <c r="P54" s="7"/>
      <c r="Q54" s="7"/>
      <c r="R54" s="7"/>
      <c r="S54" s="7"/>
      <c r="T54" s="27"/>
    </row>
    <row r="55" spans="2:20" ht="20.100000000000001" customHeight="1" x14ac:dyDescent="0.3"/>
  </sheetData>
  <mergeCells count="13">
    <mergeCell ref="C6:J6"/>
    <mergeCell ref="C42:C43"/>
    <mergeCell ref="D42:R42"/>
    <mergeCell ref="S42:S43"/>
    <mergeCell ref="C23:J23"/>
    <mergeCell ref="C39:J39"/>
    <mergeCell ref="C7:J7"/>
    <mergeCell ref="S10:S11"/>
    <mergeCell ref="D10:R10"/>
    <mergeCell ref="C10:C11"/>
    <mergeCell ref="C26:C27"/>
    <mergeCell ref="D26:R26"/>
    <mergeCell ref="S26:S27"/>
  </mergeCells>
  <pageMargins left="0.7" right="0.7" top="0.75" bottom="0.75" header="0.3" footer="0.3"/>
  <pageSetup paperSize="9" orientation="landscape" r:id="rId1"/>
  <ignoredErrors>
    <ignoredError sqref="C38:R45 C33:O35 C48:O51 C47:R47 C46:O46 D36:R36 D37:R37"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9B6A7-CBBE-4EEE-9716-CD938E86E239}">
  <sheetPr>
    <tabColor theme="7" tint="0.59999389629810485"/>
  </sheetPr>
  <dimension ref="B4:K55"/>
  <sheetViews>
    <sheetView zoomScaleNormal="100" zoomScaleSheetLayoutView="50" workbookViewId="0">
      <selection activeCell="G55" sqref="G55"/>
    </sheetView>
  </sheetViews>
  <sheetFormatPr defaultColWidth="9.33203125" defaultRowHeight="14.4" x14ac:dyDescent="0.3"/>
  <cols>
    <col min="1" max="1" width="9.33203125" style="1"/>
    <col min="2" max="2" width="4.44140625" style="1" customWidth="1"/>
    <col min="3" max="3" width="33.6640625" style="1" customWidth="1"/>
    <col min="4" max="9" width="18.33203125" style="1" customWidth="1"/>
    <col min="10" max="10" width="18.44140625" style="1" customWidth="1"/>
    <col min="11" max="11" width="4.44140625" style="1" customWidth="1"/>
    <col min="12" max="16384" width="9.33203125" style="1"/>
  </cols>
  <sheetData>
    <row r="4" spans="2:11" x14ac:dyDescent="0.3">
      <c r="C4" s="3"/>
    </row>
    <row r="5" spans="2:11" ht="80.099999999999994" customHeight="1" x14ac:dyDescent="0.3">
      <c r="B5" s="22"/>
      <c r="C5" s="21"/>
      <c r="D5" s="4"/>
      <c r="E5" s="4"/>
      <c r="F5" s="4"/>
      <c r="G5" s="4"/>
      <c r="H5" s="4"/>
      <c r="I5" s="4"/>
      <c r="J5" s="4"/>
      <c r="K5" s="25"/>
    </row>
    <row r="6" spans="2:11" ht="33" customHeight="1" x14ac:dyDescent="0.5">
      <c r="B6" s="23"/>
      <c r="C6" s="188" t="s">
        <v>187</v>
      </c>
      <c r="D6" s="188"/>
      <c r="E6" s="188"/>
      <c r="F6" s="188"/>
      <c r="G6" s="188"/>
      <c r="H6" s="188"/>
      <c r="I6" s="188"/>
      <c r="J6" s="188"/>
      <c r="K6" s="26"/>
    </row>
    <row r="7" spans="2:11" ht="21" customHeight="1" x14ac:dyDescent="0.4">
      <c r="B7" s="23"/>
      <c r="C7" s="189" t="s">
        <v>188</v>
      </c>
      <c r="D7" s="189"/>
      <c r="E7" s="189"/>
      <c r="F7" s="189"/>
      <c r="G7" s="189"/>
      <c r="H7" s="189"/>
      <c r="I7" s="189"/>
      <c r="J7" s="189"/>
      <c r="K7" s="26"/>
    </row>
    <row r="8" spans="2:11" ht="18" x14ac:dyDescent="0.35">
      <c r="B8" s="23"/>
      <c r="C8" s="34" t="s">
        <v>14</v>
      </c>
      <c r="D8" s="5"/>
      <c r="E8" s="6"/>
      <c r="F8" s="6"/>
      <c r="G8" s="6"/>
      <c r="H8" s="6"/>
      <c r="I8" s="6"/>
      <c r="J8" s="6"/>
      <c r="K8" s="26"/>
    </row>
    <row r="9" spans="2:11" ht="15" customHeight="1" x14ac:dyDescent="0.35">
      <c r="B9" s="23"/>
      <c r="C9" s="20"/>
      <c r="D9" s="5"/>
      <c r="E9" s="6"/>
      <c r="F9" s="6"/>
      <c r="G9" s="6"/>
      <c r="H9" s="6"/>
      <c r="I9" s="6"/>
      <c r="J9" s="6"/>
      <c r="K9" s="26"/>
    </row>
    <row r="10" spans="2:11" ht="15" customHeight="1" x14ac:dyDescent="0.3">
      <c r="B10" s="23"/>
      <c r="C10" s="206" t="s">
        <v>4</v>
      </c>
      <c r="D10" s="197" t="s">
        <v>69</v>
      </c>
      <c r="E10" s="197"/>
      <c r="F10" s="197"/>
      <c r="G10" s="197"/>
      <c r="H10" s="197"/>
      <c r="I10" s="197"/>
      <c r="J10" s="194" t="s">
        <v>226</v>
      </c>
      <c r="K10" s="26"/>
    </row>
    <row r="11" spans="2:11" ht="49.2" customHeight="1" x14ac:dyDescent="0.3">
      <c r="B11" s="23"/>
      <c r="C11" s="206"/>
      <c r="D11" s="35" t="s">
        <v>70</v>
      </c>
      <c r="E11" s="35" t="s">
        <v>71</v>
      </c>
      <c r="F11" s="35" t="s">
        <v>72</v>
      </c>
      <c r="G11" s="35" t="s">
        <v>73</v>
      </c>
      <c r="H11" s="35" t="s">
        <v>74</v>
      </c>
      <c r="I11" s="35" t="s">
        <v>75</v>
      </c>
      <c r="J11" s="194"/>
      <c r="K11" s="26"/>
    </row>
    <row r="12" spans="2:11" ht="15" customHeight="1" x14ac:dyDescent="0.3">
      <c r="B12" s="23"/>
      <c r="C12" s="59" t="s">
        <v>11</v>
      </c>
      <c r="D12" s="60">
        <v>18992918</v>
      </c>
      <c r="E12" s="61">
        <v>546726</v>
      </c>
      <c r="F12" s="60">
        <v>6879503</v>
      </c>
      <c r="G12" s="61">
        <v>9728195</v>
      </c>
      <c r="H12" s="60">
        <v>530645</v>
      </c>
      <c r="I12" s="61">
        <v>4632749</v>
      </c>
      <c r="J12" s="60">
        <v>41310736</v>
      </c>
      <c r="K12" s="26"/>
    </row>
    <row r="13" spans="2:11" ht="15" customHeight="1" x14ac:dyDescent="0.3">
      <c r="B13" s="23"/>
      <c r="C13" s="59" t="s">
        <v>236</v>
      </c>
      <c r="D13" s="60">
        <v>4503176</v>
      </c>
      <c r="E13" s="61">
        <v>142657</v>
      </c>
      <c r="F13" s="60">
        <v>1387675</v>
      </c>
      <c r="G13" s="61">
        <v>2457529</v>
      </c>
      <c r="H13" s="60">
        <v>141878</v>
      </c>
      <c r="I13" s="61">
        <v>1092693</v>
      </c>
      <c r="J13" s="60">
        <v>9725608</v>
      </c>
      <c r="K13" s="26"/>
    </row>
    <row r="14" spans="2:11" ht="15" customHeight="1" x14ac:dyDescent="0.3">
      <c r="B14" s="23"/>
      <c r="C14" s="62" t="s">
        <v>237</v>
      </c>
      <c r="D14" s="63">
        <v>776916</v>
      </c>
      <c r="E14" s="64">
        <v>24347</v>
      </c>
      <c r="F14" s="63">
        <v>275070</v>
      </c>
      <c r="G14" s="64">
        <v>363905</v>
      </c>
      <c r="H14" s="63">
        <v>27429</v>
      </c>
      <c r="I14" s="64">
        <v>215113</v>
      </c>
      <c r="J14" s="63">
        <v>1682780</v>
      </c>
      <c r="K14" s="26"/>
    </row>
    <row r="15" spans="2:11" ht="15" customHeight="1" x14ac:dyDescent="0.3">
      <c r="B15" s="23"/>
      <c r="C15" s="65"/>
      <c r="D15" s="66"/>
      <c r="E15" s="66"/>
      <c r="F15" s="66"/>
      <c r="G15" s="66"/>
      <c r="H15" s="66"/>
      <c r="I15" s="66"/>
      <c r="J15" s="66"/>
      <c r="K15" s="26"/>
    </row>
    <row r="16" spans="2:11" ht="15" customHeight="1" x14ac:dyDescent="0.3">
      <c r="B16" s="23"/>
      <c r="C16" s="59" t="s">
        <v>238</v>
      </c>
      <c r="D16" s="60">
        <v>172692</v>
      </c>
      <c r="E16" s="61">
        <v>5984</v>
      </c>
      <c r="F16" s="60">
        <v>39744</v>
      </c>
      <c r="G16" s="61">
        <v>72230</v>
      </c>
      <c r="H16" s="60">
        <v>4482</v>
      </c>
      <c r="I16" s="61">
        <v>34484</v>
      </c>
      <c r="J16" s="60">
        <v>329616</v>
      </c>
      <c r="K16" s="26"/>
    </row>
    <row r="17" spans="2:11" x14ac:dyDescent="0.3">
      <c r="B17" s="23"/>
      <c r="C17" s="59" t="s">
        <v>239</v>
      </c>
      <c r="D17" s="60">
        <v>125867</v>
      </c>
      <c r="E17" s="61">
        <v>4825</v>
      </c>
      <c r="F17" s="60">
        <v>49773</v>
      </c>
      <c r="G17" s="61">
        <v>52650</v>
      </c>
      <c r="H17" s="60">
        <v>6629</v>
      </c>
      <c r="I17" s="61">
        <v>45581</v>
      </c>
      <c r="J17" s="60">
        <v>285325</v>
      </c>
      <c r="K17" s="26"/>
    </row>
    <row r="18" spans="2:11" x14ac:dyDescent="0.3">
      <c r="B18" s="23"/>
      <c r="C18" s="67" t="s">
        <v>240</v>
      </c>
      <c r="D18" s="68">
        <v>331432</v>
      </c>
      <c r="E18" s="69">
        <v>8990</v>
      </c>
      <c r="F18" s="68">
        <v>139135</v>
      </c>
      <c r="G18" s="69">
        <v>173019</v>
      </c>
      <c r="H18" s="68">
        <v>9685</v>
      </c>
      <c r="I18" s="69">
        <v>92630</v>
      </c>
      <c r="J18" s="68">
        <v>754891</v>
      </c>
      <c r="K18" s="26"/>
    </row>
    <row r="19" spans="2:11" ht="15" customHeight="1" x14ac:dyDescent="0.3">
      <c r="B19" s="23"/>
      <c r="C19" s="59" t="s">
        <v>241</v>
      </c>
      <c r="D19" s="60">
        <v>146925</v>
      </c>
      <c r="E19" s="61">
        <v>4548</v>
      </c>
      <c r="F19" s="60">
        <v>46418</v>
      </c>
      <c r="G19" s="61">
        <v>66006</v>
      </c>
      <c r="H19" s="60">
        <v>6633</v>
      </c>
      <c r="I19" s="61">
        <v>42418</v>
      </c>
      <c r="J19" s="60">
        <v>312948</v>
      </c>
      <c r="K19" s="26"/>
    </row>
    <row r="20" spans="2:11" x14ac:dyDescent="0.3">
      <c r="B20" s="23"/>
      <c r="C20" s="70" t="s">
        <v>260</v>
      </c>
      <c r="D20" s="71"/>
      <c r="E20" s="71"/>
      <c r="F20" s="71"/>
      <c r="G20" s="71"/>
      <c r="H20" s="71"/>
      <c r="I20" s="71"/>
      <c r="J20" s="71"/>
      <c r="K20" s="26"/>
    </row>
    <row r="21" spans="2:11" x14ac:dyDescent="0.3">
      <c r="B21" s="23"/>
      <c r="C21" s="33" t="s">
        <v>283</v>
      </c>
      <c r="D21" s="72"/>
      <c r="E21" s="72"/>
      <c r="F21" s="72"/>
      <c r="G21" s="72"/>
      <c r="H21" s="72"/>
      <c r="I21" s="72"/>
      <c r="J21" s="72"/>
      <c r="K21" s="26"/>
    </row>
    <row r="22" spans="2:11" x14ac:dyDescent="0.3">
      <c r="B22" s="23"/>
      <c r="C22" s="72"/>
      <c r="D22" s="72"/>
      <c r="E22" s="72"/>
      <c r="F22" s="72"/>
      <c r="G22" s="72"/>
      <c r="H22" s="72"/>
      <c r="I22" s="72"/>
      <c r="J22" s="72"/>
      <c r="K22" s="26"/>
    </row>
    <row r="23" spans="2:11" ht="21" customHeight="1" x14ac:dyDescent="0.4">
      <c r="B23" s="23"/>
      <c r="C23" s="189" t="s">
        <v>204</v>
      </c>
      <c r="D23" s="189"/>
      <c r="E23" s="189"/>
      <c r="F23" s="189"/>
      <c r="G23" s="189"/>
      <c r="H23" s="189"/>
      <c r="I23" s="189"/>
      <c r="J23" s="189"/>
      <c r="K23" s="26"/>
    </row>
    <row r="24" spans="2:11" ht="18" x14ac:dyDescent="0.35">
      <c r="B24" s="23"/>
      <c r="C24" s="34" t="s">
        <v>14</v>
      </c>
      <c r="D24" s="5"/>
      <c r="E24" s="6"/>
      <c r="F24" s="6"/>
      <c r="G24" s="6"/>
      <c r="H24" s="6"/>
      <c r="I24" s="6"/>
      <c r="J24" s="6"/>
      <c r="K24" s="26"/>
    </row>
    <row r="25" spans="2:11" ht="15" customHeight="1" x14ac:dyDescent="0.35">
      <c r="B25" s="23"/>
      <c r="C25" s="20"/>
      <c r="D25" s="5"/>
      <c r="E25" s="6"/>
      <c r="F25" s="6"/>
      <c r="G25" s="6"/>
      <c r="H25" s="6"/>
      <c r="I25" s="6"/>
      <c r="J25" s="6"/>
      <c r="K25" s="26"/>
    </row>
    <row r="26" spans="2:11" ht="15" customHeight="1" x14ac:dyDescent="0.3">
      <c r="B26" s="23"/>
      <c r="C26" s="206" t="s">
        <v>4</v>
      </c>
      <c r="D26" s="197" t="s">
        <v>69</v>
      </c>
      <c r="E26" s="197"/>
      <c r="F26" s="197"/>
      <c r="G26" s="197"/>
      <c r="H26" s="197"/>
      <c r="I26" s="197"/>
      <c r="J26" s="194" t="s">
        <v>227</v>
      </c>
      <c r="K26" s="26"/>
    </row>
    <row r="27" spans="2:11" ht="49.2" customHeight="1" x14ac:dyDescent="0.3">
      <c r="B27" s="23"/>
      <c r="C27" s="206"/>
      <c r="D27" s="35" t="s">
        <v>70</v>
      </c>
      <c r="E27" s="35" t="s">
        <v>71</v>
      </c>
      <c r="F27" s="35" t="s">
        <v>72</v>
      </c>
      <c r="G27" s="35" t="s">
        <v>73</v>
      </c>
      <c r="H27" s="35" t="s">
        <v>74</v>
      </c>
      <c r="I27" s="35" t="s">
        <v>75</v>
      </c>
      <c r="J27" s="194"/>
      <c r="K27" s="26"/>
    </row>
    <row r="28" spans="2:11" ht="15" customHeight="1" x14ac:dyDescent="0.3">
      <c r="B28" s="23"/>
      <c r="C28" s="59" t="s">
        <v>11</v>
      </c>
      <c r="D28" s="60">
        <v>4479895</v>
      </c>
      <c r="E28" s="61">
        <v>354493</v>
      </c>
      <c r="F28" s="60">
        <v>2668612</v>
      </c>
      <c r="G28" s="61">
        <v>2767886</v>
      </c>
      <c r="H28" s="60">
        <v>134795</v>
      </c>
      <c r="I28" s="61">
        <v>386305</v>
      </c>
      <c r="J28" s="60">
        <v>5110144</v>
      </c>
      <c r="K28" s="26"/>
    </row>
    <row r="29" spans="2:11" ht="15" customHeight="1" x14ac:dyDescent="0.3">
      <c r="B29" s="23"/>
      <c r="C29" s="59" t="s">
        <v>236</v>
      </c>
      <c r="D29" s="60">
        <v>1046265</v>
      </c>
      <c r="E29" s="61">
        <v>93048</v>
      </c>
      <c r="F29" s="60">
        <v>569517</v>
      </c>
      <c r="G29" s="61">
        <v>679261</v>
      </c>
      <c r="H29" s="60">
        <v>34993</v>
      </c>
      <c r="I29" s="61">
        <v>88630</v>
      </c>
      <c r="J29" s="60">
        <v>1188358</v>
      </c>
      <c r="K29" s="26"/>
    </row>
    <row r="30" spans="2:11" ht="15" customHeight="1" x14ac:dyDescent="0.3">
      <c r="B30" s="23"/>
      <c r="C30" s="62" t="s">
        <v>237</v>
      </c>
      <c r="D30" s="63">
        <v>177190</v>
      </c>
      <c r="E30" s="64">
        <v>15541</v>
      </c>
      <c r="F30" s="63">
        <v>103367</v>
      </c>
      <c r="G30" s="64">
        <v>103718</v>
      </c>
      <c r="H30" s="63">
        <v>7128</v>
      </c>
      <c r="I30" s="64">
        <v>17777</v>
      </c>
      <c r="J30" s="63">
        <v>202685</v>
      </c>
      <c r="K30" s="26"/>
    </row>
    <row r="31" spans="2:11" ht="15" customHeight="1" x14ac:dyDescent="0.3">
      <c r="B31" s="23"/>
      <c r="C31" s="65"/>
      <c r="D31" s="66"/>
      <c r="E31" s="66"/>
      <c r="F31" s="66"/>
      <c r="G31" s="66"/>
      <c r="H31" s="66"/>
      <c r="I31" s="66"/>
      <c r="J31" s="66"/>
      <c r="K31" s="26"/>
    </row>
    <row r="32" spans="2:11" ht="15" customHeight="1" x14ac:dyDescent="0.3">
      <c r="B32" s="23"/>
      <c r="C32" s="59" t="s">
        <v>238</v>
      </c>
      <c r="D32" s="60">
        <v>38677</v>
      </c>
      <c r="E32" s="61">
        <v>3666</v>
      </c>
      <c r="F32" s="60">
        <v>18596</v>
      </c>
      <c r="G32" s="61">
        <v>22202</v>
      </c>
      <c r="H32" s="60">
        <v>1181</v>
      </c>
      <c r="I32" s="61">
        <v>3034</v>
      </c>
      <c r="J32" s="60">
        <v>43251</v>
      </c>
      <c r="K32" s="26"/>
    </row>
    <row r="33" spans="2:11" ht="15" customHeight="1" x14ac:dyDescent="0.3">
      <c r="B33" s="23"/>
      <c r="C33" s="59" t="s">
        <v>239</v>
      </c>
      <c r="D33" s="60">
        <v>27757</v>
      </c>
      <c r="E33" s="61">
        <v>2503</v>
      </c>
      <c r="F33" s="60">
        <v>16973</v>
      </c>
      <c r="G33" s="61">
        <v>15638</v>
      </c>
      <c r="H33" s="60">
        <v>1609</v>
      </c>
      <c r="I33" s="61">
        <v>3514</v>
      </c>
      <c r="J33" s="60">
        <v>32411</v>
      </c>
      <c r="K33" s="26"/>
    </row>
    <row r="34" spans="2:11" ht="15" customHeight="1" x14ac:dyDescent="0.3">
      <c r="B34" s="23"/>
      <c r="C34" s="67" t="s">
        <v>240</v>
      </c>
      <c r="D34" s="68">
        <v>77571</v>
      </c>
      <c r="E34" s="69">
        <v>6323</v>
      </c>
      <c r="F34" s="68">
        <v>48584</v>
      </c>
      <c r="G34" s="69">
        <v>47012</v>
      </c>
      <c r="H34" s="68">
        <v>2951</v>
      </c>
      <c r="I34" s="69">
        <v>7757</v>
      </c>
      <c r="J34" s="68">
        <v>88995</v>
      </c>
      <c r="K34" s="26"/>
    </row>
    <row r="35" spans="2:11" ht="15" customHeight="1" x14ac:dyDescent="0.3">
      <c r="B35" s="23"/>
      <c r="C35" s="59" t="s">
        <v>241</v>
      </c>
      <c r="D35" s="60">
        <v>33890</v>
      </c>
      <c r="E35" s="61">
        <v>3070</v>
      </c>
      <c r="F35" s="60">
        <v>19479</v>
      </c>
      <c r="G35" s="61">
        <v>19214</v>
      </c>
      <c r="H35" s="60">
        <v>1396</v>
      </c>
      <c r="I35" s="61">
        <v>3514</v>
      </c>
      <c r="J35" s="60">
        <v>39008</v>
      </c>
      <c r="K35" s="26"/>
    </row>
    <row r="36" spans="2:11" ht="15" customHeight="1" x14ac:dyDescent="0.3">
      <c r="B36" s="23"/>
      <c r="C36" s="70" t="s">
        <v>260</v>
      </c>
      <c r="D36" s="71"/>
      <c r="E36" s="71"/>
      <c r="F36" s="71"/>
      <c r="G36" s="71"/>
      <c r="H36" s="71"/>
      <c r="I36" s="71"/>
      <c r="J36" s="71"/>
      <c r="K36" s="26"/>
    </row>
    <row r="37" spans="2:11" ht="15" customHeight="1" x14ac:dyDescent="0.3">
      <c r="B37" s="23"/>
      <c r="C37" s="33" t="s">
        <v>283</v>
      </c>
      <c r="D37" s="72"/>
      <c r="E37" s="72"/>
      <c r="F37" s="72"/>
      <c r="G37" s="72"/>
      <c r="H37" s="72"/>
      <c r="I37" s="72"/>
      <c r="J37" s="72"/>
      <c r="K37" s="26"/>
    </row>
    <row r="38" spans="2:11" ht="15" customHeight="1" x14ac:dyDescent="0.3">
      <c r="B38" s="23"/>
      <c r="C38" s="72"/>
      <c r="D38" s="72"/>
      <c r="E38" s="72"/>
      <c r="F38" s="72"/>
      <c r="G38" s="72"/>
      <c r="H38" s="72"/>
      <c r="I38" s="72"/>
      <c r="J38" s="72"/>
      <c r="K38" s="26"/>
    </row>
    <row r="39" spans="2:11" ht="21" x14ac:dyDescent="0.4">
      <c r="B39" s="23"/>
      <c r="C39" s="189" t="s">
        <v>205</v>
      </c>
      <c r="D39" s="189"/>
      <c r="E39" s="189"/>
      <c r="F39" s="189"/>
      <c r="G39" s="189"/>
      <c r="H39" s="189"/>
      <c r="I39" s="189"/>
      <c r="J39" s="189"/>
      <c r="K39" s="26"/>
    </row>
    <row r="40" spans="2:11" ht="18" x14ac:dyDescent="0.35">
      <c r="B40" s="23"/>
      <c r="C40" s="34" t="s">
        <v>14</v>
      </c>
      <c r="D40" s="5"/>
      <c r="E40" s="6"/>
      <c r="F40" s="6"/>
      <c r="G40" s="6"/>
      <c r="H40" s="6"/>
      <c r="I40" s="6"/>
      <c r="J40" s="6"/>
      <c r="K40" s="26"/>
    </row>
    <row r="41" spans="2:11" ht="15" customHeight="1" x14ac:dyDescent="0.35">
      <c r="B41" s="23"/>
      <c r="C41" s="20"/>
      <c r="D41" s="5"/>
      <c r="E41" s="6"/>
      <c r="F41" s="6"/>
      <c r="G41" s="6"/>
      <c r="H41" s="6"/>
      <c r="I41" s="6"/>
      <c r="J41" s="6"/>
      <c r="K41" s="26"/>
    </row>
    <row r="42" spans="2:11" ht="15" customHeight="1" x14ac:dyDescent="0.3">
      <c r="B42" s="23"/>
      <c r="C42" s="206" t="s">
        <v>4</v>
      </c>
      <c r="D42" s="197" t="s">
        <v>69</v>
      </c>
      <c r="E42" s="197"/>
      <c r="F42" s="197"/>
      <c r="G42" s="197"/>
      <c r="H42" s="197"/>
      <c r="I42" s="197"/>
      <c r="J42" s="194" t="s">
        <v>228</v>
      </c>
      <c r="K42" s="26"/>
    </row>
    <row r="43" spans="2:11" ht="49.2" customHeight="1" x14ac:dyDescent="0.3">
      <c r="B43" s="23"/>
      <c r="C43" s="206"/>
      <c r="D43" s="35" t="s">
        <v>70</v>
      </c>
      <c r="E43" s="35" t="s">
        <v>71</v>
      </c>
      <c r="F43" s="35" t="s">
        <v>72</v>
      </c>
      <c r="G43" s="35" t="s">
        <v>73</v>
      </c>
      <c r="H43" s="35" t="s">
        <v>74</v>
      </c>
      <c r="I43" s="35" t="s">
        <v>75</v>
      </c>
      <c r="J43" s="194"/>
      <c r="K43" s="26"/>
    </row>
    <row r="44" spans="2:11" ht="15" customHeight="1" x14ac:dyDescent="0.3">
      <c r="B44" s="23"/>
      <c r="C44" s="59" t="s">
        <v>11</v>
      </c>
      <c r="D44" s="127">
        <v>753.50721256179781</v>
      </c>
      <c r="E44" s="126">
        <v>59.624842167655579</v>
      </c>
      <c r="F44" s="127">
        <v>448.85391053338628</v>
      </c>
      <c r="G44" s="126">
        <v>465.55155077269103</v>
      </c>
      <c r="H44" s="127">
        <v>22.672184217993401</v>
      </c>
      <c r="I44" s="126">
        <v>64.975541558158241</v>
      </c>
      <c r="J44" s="127">
        <v>859.51352905132728</v>
      </c>
      <c r="K44" s="26"/>
    </row>
    <row r="45" spans="2:11" ht="15" customHeight="1" x14ac:dyDescent="0.3">
      <c r="B45" s="23"/>
      <c r="C45" s="59" t="s">
        <v>236</v>
      </c>
      <c r="D45" s="127">
        <v>768.17887132738667</v>
      </c>
      <c r="E45" s="126">
        <v>68.316829502344703</v>
      </c>
      <c r="F45" s="127">
        <v>418.14542803377662</v>
      </c>
      <c r="G45" s="126">
        <v>498.72063799965787</v>
      </c>
      <c r="H45" s="127">
        <v>25.69223212509187</v>
      </c>
      <c r="I45" s="126">
        <v>65.073086995881809</v>
      </c>
      <c r="J45" s="127">
        <v>872.50506054667858</v>
      </c>
      <c r="K45" s="26"/>
    </row>
    <row r="46" spans="2:11" ht="15" customHeight="1" x14ac:dyDescent="0.3">
      <c r="B46" s="23"/>
      <c r="C46" s="62" t="s">
        <v>237</v>
      </c>
      <c r="D46" s="129">
        <v>771.04837165584581</v>
      </c>
      <c r="E46" s="128">
        <v>67.627195349080083</v>
      </c>
      <c r="F46" s="129">
        <v>449.80505126107465</v>
      </c>
      <c r="G46" s="128">
        <v>451.33243981827991</v>
      </c>
      <c r="H46" s="129">
        <v>31.017736854014725</v>
      </c>
      <c r="I46" s="128">
        <v>77.357226157943288</v>
      </c>
      <c r="J46" s="129">
        <v>881.99073993490106</v>
      </c>
      <c r="K46" s="26"/>
    </row>
    <row r="47" spans="2:11" ht="15" customHeight="1" x14ac:dyDescent="0.3">
      <c r="B47" s="23"/>
      <c r="C47" s="65"/>
      <c r="D47" s="136"/>
      <c r="E47" s="136"/>
      <c r="F47" s="136"/>
      <c r="G47" s="136"/>
      <c r="H47" s="136"/>
      <c r="I47" s="136"/>
      <c r="J47" s="136"/>
      <c r="K47" s="26"/>
    </row>
    <row r="48" spans="2:11" ht="15" customHeight="1" x14ac:dyDescent="0.3">
      <c r="B48" s="23"/>
      <c r="C48" s="59" t="s">
        <v>238</v>
      </c>
      <c r="D48" s="127">
        <v>784.92135971588027</v>
      </c>
      <c r="E48" s="126">
        <v>74.398782343987818</v>
      </c>
      <c r="F48" s="127">
        <v>377.39218670725523</v>
      </c>
      <c r="G48" s="126">
        <v>450.57331303906642</v>
      </c>
      <c r="H48" s="127">
        <v>23.967529173008625</v>
      </c>
      <c r="I48" s="126">
        <v>61.572805682394723</v>
      </c>
      <c r="J48" s="127">
        <v>877.7473363774734</v>
      </c>
      <c r="K48" s="26"/>
    </row>
    <row r="49" spans="2:11" ht="15" customHeight="1" x14ac:dyDescent="0.3">
      <c r="B49" s="23"/>
      <c r="C49" s="59" t="s">
        <v>239</v>
      </c>
      <c r="D49" s="127">
        <v>756.91963677019987</v>
      </c>
      <c r="E49" s="126">
        <v>68.255569796296797</v>
      </c>
      <c r="F49" s="127">
        <v>462.84530010089713</v>
      </c>
      <c r="G49" s="126">
        <v>426.44051157590468</v>
      </c>
      <c r="H49" s="127">
        <v>43.876632761582719</v>
      </c>
      <c r="I49" s="126">
        <v>95.825038859043929</v>
      </c>
      <c r="J49" s="127">
        <v>883.83191077418121</v>
      </c>
      <c r="K49" s="26"/>
    </row>
    <row r="50" spans="2:11" ht="15" customHeight="1" x14ac:dyDescent="0.3">
      <c r="B50" s="23"/>
      <c r="C50" s="67" t="s">
        <v>240</v>
      </c>
      <c r="D50" s="133">
        <v>776.84419252108069</v>
      </c>
      <c r="E50" s="132">
        <v>63.322450778136073</v>
      </c>
      <c r="F50" s="133">
        <v>486.55036353075491</v>
      </c>
      <c r="G50" s="132">
        <v>470.80737877300862</v>
      </c>
      <c r="H50" s="133">
        <v>29.553147595489413</v>
      </c>
      <c r="I50" s="132">
        <v>77.683417789973362</v>
      </c>
      <c r="J50" s="133">
        <v>891.25122679111496</v>
      </c>
      <c r="K50" s="26"/>
    </row>
    <row r="51" spans="2:11" ht="15" customHeight="1" x14ac:dyDescent="0.3">
      <c r="B51" s="23"/>
      <c r="C51" s="59" t="s">
        <v>241</v>
      </c>
      <c r="D51" s="127">
        <v>770.15725843105179</v>
      </c>
      <c r="E51" s="126">
        <v>69.766384874102357</v>
      </c>
      <c r="F51" s="127">
        <v>442.66430324515954</v>
      </c>
      <c r="G51" s="126">
        <v>436.64212344332333</v>
      </c>
      <c r="H51" s="127">
        <v>31.724388691937097</v>
      </c>
      <c r="I51" s="126">
        <v>79.856376693027912</v>
      </c>
      <c r="J51" s="127">
        <v>886.46486683028809</v>
      </c>
      <c r="K51" s="26"/>
    </row>
    <row r="52" spans="2:11" ht="15" customHeight="1" x14ac:dyDescent="0.3">
      <c r="B52" s="23"/>
      <c r="C52" s="70" t="s">
        <v>260</v>
      </c>
      <c r="D52" s="71"/>
      <c r="E52" s="71"/>
      <c r="F52" s="71"/>
      <c r="G52" s="71"/>
      <c r="H52" s="71"/>
      <c r="I52" s="71"/>
      <c r="J52" s="71"/>
      <c r="K52" s="26"/>
    </row>
    <row r="53" spans="2:11" ht="15" customHeight="1" x14ac:dyDescent="0.3">
      <c r="B53" s="23"/>
      <c r="C53" s="33" t="s">
        <v>283</v>
      </c>
      <c r="D53" s="72"/>
      <c r="E53" s="72"/>
      <c r="F53" s="72"/>
      <c r="G53" s="72"/>
      <c r="H53" s="72"/>
      <c r="I53" s="72"/>
      <c r="J53" s="72"/>
      <c r="K53" s="26"/>
    </row>
    <row r="54" spans="2:11" ht="15" customHeight="1" x14ac:dyDescent="0.3">
      <c r="B54" s="24"/>
      <c r="C54" s="7"/>
      <c r="D54" s="7"/>
      <c r="E54" s="7"/>
      <c r="F54" s="7"/>
      <c r="G54" s="7"/>
      <c r="H54" s="7"/>
      <c r="I54" s="7"/>
      <c r="J54" s="7"/>
      <c r="K54" s="27"/>
    </row>
    <row r="55" spans="2:11" ht="20.100000000000001" customHeight="1" x14ac:dyDescent="0.3"/>
  </sheetData>
  <mergeCells count="13">
    <mergeCell ref="C6:J6"/>
    <mergeCell ref="C42:C43"/>
    <mergeCell ref="C7:J7"/>
    <mergeCell ref="C10:C11"/>
    <mergeCell ref="C23:J23"/>
    <mergeCell ref="C26:C27"/>
    <mergeCell ref="D42:I42"/>
    <mergeCell ref="J42:J43"/>
    <mergeCell ref="J10:J11"/>
    <mergeCell ref="D10:I10"/>
    <mergeCell ref="D26:I26"/>
    <mergeCell ref="J26:J27"/>
    <mergeCell ref="C39:J39"/>
  </mergeCells>
  <pageMargins left="0.7" right="0.7" top="0.75" bottom="0.75" header="0.3" footer="0.3"/>
  <pageSetup paperSize="9" orientation="landscape"/>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DFBAC-63B7-4D9F-BBD0-2692824A22B2}">
  <sheetPr>
    <tabColor theme="7" tint="0.59999389629810485"/>
  </sheetPr>
  <dimension ref="B4:L39"/>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28.33203125" style="1" customWidth="1"/>
    <col min="5" max="6" width="26" style="1" customWidth="1"/>
    <col min="7" max="7" width="17.44140625" style="1" customWidth="1"/>
    <col min="8" max="8" width="15.6640625" style="1" customWidth="1"/>
    <col min="9" max="9" width="25" style="1" customWidth="1"/>
    <col min="10" max="10" width="23.33203125" style="1" customWidth="1"/>
    <col min="11" max="11" width="24.44140625" style="1" customWidth="1"/>
    <col min="12" max="12" width="4.44140625" style="1" customWidth="1"/>
    <col min="13" max="16384" width="9.33203125" style="1"/>
  </cols>
  <sheetData>
    <row r="4" spans="2:12" x14ac:dyDescent="0.3">
      <c r="C4" s="3"/>
    </row>
    <row r="5" spans="2:12" ht="80.099999999999994" customHeight="1" x14ac:dyDescent="0.3">
      <c r="B5" s="22"/>
      <c r="C5" s="21"/>
      <c r="D5" s="4"/>
      <c r="E5" s="4"/>
      <c r="F5" s="4"/>
      <c r="G5" s="4"/>
      <c r="H5" s="4"/>
      <c r="I5" s="4"/>
      <c r="J5" s="4"/>
      <c r="K5" s="4"/>
      <c r="L5" s="25"/>
    </row>
    <row r="6" spans="2:12" ht="33" customHeight="1" x14ac:dyDescent="0.5">
      <c r="B6" s="23"/>
      <c r="C6" s="188" t="s">
        <v>183</v>
      </c>
      <c r="D6" s="188"/>
      <c r="E6" s="188"/>
      <c r="F6" s="188"/>
      <c r="G6" s="188"/>
      <c r="H6" s="188"/>
      <c r="I6" s="188"/>
      <c r="J6" s="188"/>
      <c r="K6" s="188"/>
      <c r="L6" s="26"/>
    </row>
    <row r="7" spans="2:12" ht="21" x14ac:dyDescent="0.4">
      <c r="B7" s="23"/>
      <c r="C7" s="189" t="s">
        <v>138</v>
      </c>
      <c r="D7" s="189"/>
      <c r="E7" s="189"/>
      <c r="F7" s="189"/>
      <c r="G7" s="189"/>
      <c r="H7" s="189"/>
      <c r="I7" s="189"/>
      <c r="J7" s="189"/>
      <c r="K7" s="189"/>
      <c r="L7" s="26"/>
    </row>
    <row r="8" spans="2:12" ht="18" x14ac:dyDescent="0.35">
      <c r="B8" s="23"/>
      <c r="C8" s="34" t="s">
        <v>14</v>
      </c>
      <c r="D8" s="5"/>
      <c r="E8" s="6"/>
      <c r="F8" s="6"/>
      <c r="G8" s="6"/>
      <c r="H8" s="6"/>
      <c r="I8" s="6"/>
      <c r="J8" s="6"/>
      <c r="K8" s="6"/>
      <c r="L8" s="26"/>
    </row>
    <row r="9" spans="2:12" ht="15" customHeight="1" x14ac:dyDescent="0.35">
      <c r="B9" s="23"/>
      <c r="C9" s="20"/>
      <c r="D9" s="5"/>
      <c r="E9" s="6"/>
      <c r="F9" s="6"/>
      <c r="G9" s="6"/>
      <c r="H9" s="6"/>
      <c r="I9" s="6"/>
      <c r="J9" s="6"/>
      <c r="K9" s="6"/>
      <c r="L9" s="26"/>
    </row>
    <row r="10" spans="2:12" ht="15" customHeight="1" x14ac:dyDescent="0.3">
      <c r="B10" s="23"/>
      <c r="C10" s="192" t="s">
        <v>4</v>
      </c>
      <c r="D10" s="207" t="s">
        <v>76</v>
      </c>
      <c r="E10" s="210"/>
      <c r="F10" s="210"/>
      <c r="G10" s="210"/>
      <c r="H10" s="210"/>
      <c r="I10" s="210"/>
      <c r="J10" s="210"/>
      <c r="K10" s="194" t="s">
        <v>229</v>
      </c>
      <c r="L10" s="26"/>
    </row>
    <row r="11" spans="2:12" ht="49.2" customHeight="1" x14ac:dyDescent="0.3">
      <c r="B11" s="23"/>
      <c r="C11" s="192"/>
      <c r="D11" s="35" t="s">
        <v>77</v>
      </c>
      <c r="E11" s="35" t="s">
        <v>78</v>
      </c>
      <c r="F11" s="35" t="s">
        <v>79</v>
      </c>
      <c r="G11" s="73" t="s">
        <v>80</v>
      </c>
      <c r="H11" s="73" t="s">
        <v>81</v>
      </c>
      <c r="I11" s="73" t="s">
        <v>82</v>
      </c>
      <c r="J11" s="73" t="s">
        <v>83</v>
      </c>
      <c r="K11" s="194"/>
      <c r="L11" s="26"/>
    </row>
    <row r="12" spans="2:12" ht="15" customHeight="1" x14ac:dyDescent="0.3">
      <c r="B12" s="23"/>
      <c r="C12" s="28" t="s">
        <v>11</v>
      </c>
      <c r="D12" s="38">
        <v>84399</v>
      </c>
      <c r="E12" s="36">
        <v>143388</v>
      </c>
      <c r="F12" s="38">
        <v>102239</v>
      </c>
      <c r="G12" s="36">
        <v>52553</v>
      </c>
      <c r="H12" s="38">
        <v>32078</v>
      </c>
      <c r="I12" s="36">
        <v>24240</v>
      </c>
      <c r="J12" s="38">
        <v>267998</v>
      </c>
      <c r="K12" s="36">
        <v>363865</v>
      </c>
      <c r="L12" s="26"/>
    </row>
    <row r="13" spans="2:12" ht="15" customHeight="1" x14ac:dyDescent="0.3">
      <c r="B13" s="23"/>
      <c r="C13" s="28" t="s">
        <v>236</v>
      </c>
      <c r="D13" s="38">
        <v>16899</v>
      </c>
      <c r="E13" s="36">
        <v>29782</v>
      </c>
      <c r="F13" s="38">
        <v>21920</v>
      </c>
      <c r="G13" s="36">
        <v>11972</v>
      </c>
      <c r="H13" s="38">
        <v>6688</v>
      </c>
      <c r="I13" s="36">
        <v>7489</v>
      </c>
      <c r="J13" s="38">
        <v>62425</v>
      </c>
      <c r="K13" s="36">
        <v>80807</v>
      </c>
      <c r="L13" s="26"/>
    </row>
    <row r="14" spans="2:12" ht="15" customHeight="1" x14ac:dyDescent="0.3">
      <c r="B14" s="23"/>
      <c r="C14" s="41" t="s">
        <v>237</v>
      </c>
      <c r="D14" s="44">
        <v>3541</v>
      </c>
      <c r="E14" s="45">
        <v>5263</v>
      </c>
      <c r="F14" s="44">
        <v>4256</v>
      </c>
      <c r="G14" s="45">
        <v>1975</v>
      </c>
      <c r="H14" s="44">
        <v>1060</v>
      </c>
      <c r="I14" s="45">
        <v>2272</v>
      </c>
      <c r="J14" s="44">
        <v>12451</v>
      </c>
      <c r="K14" s="45">
        <v>15912</v>
      </c>
      <c r="L14" s="26"/>
    </row>
    <row r="15" spans="2:12" ht="15" customHeight="1" x14ac:dyDescent="0.3">
      <c r="B15" s="23"/>
      <c r="C15" s="46"/>
      <c r="D15" s="47"/>
      <c r="E15" s="47"/>
      <c r="F15" s="47"/>
      <c r="G15" s="47"/>
      <c r="H15" s="47"/>
      <c r="I15" s="47"/>
      <c r="J15" s="47"/>
      <c r="K15" s="47"/>
      <c r="L15" s="26"/>
    </row>
    <row r="16" spans="2:12" ht="15" customHeight="1" x14ac:dyDescent="0.3">
      <c r="B16" s="23"/>
      <c r="C16" s="28" t="s">
        <v>238</v>
      </c>
      <c r="D16" s="38">
        <v>1117</v>
      </c>
      <c r="E16" s="36">
        <v>891</v>
      </c>
      <c r="F16" s="38">
        <v>858</v>
      </c>
      <c r="G16" s="36">
        <v>276</v>
      </c>
      <c r="H16" s="38">
        <v>207</v>
      </c>
      <c r="I16" s="36">
        <v>317</v>
      </c>
      <c r="J16" s="38">
        <v>2049</v>
      </c>
      <c r="K16" s="36">
        <v>2970</v>
      </c>
      <c r="L16" s="26"/>
    </row>
    <row r="17" spans="2:12" ht="15" customHeight="1" x14ac:dyDescent="0.3">
      <c r="B17" s="23"/>
      <c r="C17" s="28" t="s">
        <v>239</v>
      </c>
      <c r="D17" s="38">
        <v>692</v>
      </c>
      <c r="E17" s="36">
        <v>1063</v>
      </c>
      <c r="F17" s="38">
        <v>712</v>
      </c>
      <c r="G17" s="36">
        <v>751</v>
      </c>
      <c r="H17" s="38">
        <v>122</v>
      </c>
      <c r="I17" s="36">
        <v>447</v>
      </c>
      <c r="J17" s="38">
        <v>2364</v>
      </c>
      <c r="K17" s="36">
        <v>3145</v>
      </c>
      <c r="L17" s="26"/>
    </row>
    <row r="18" spans="2:12" ht="15" customHeight="1" x14ac:dyDescent="0.3">
      <c r="B18" s="23"/>
      <c r="C18" s="29" t="s">
        <v>240</v>
      </c>
      <c r="D18" s="39">
        <v>718</v>
      </c>
      <c r="E18" s="37">
        <v>2056</v>
      </c>
      <c r="F18" s="39">
        <v>1582</v>
      </c>
      <c r="G18" s="37">
        <v>687</v>
      </c>
      <c r="H18" s="39">
        <v>271</v>
      </c>
      <c r="I18" s="37">
        <v>1191</v>
      </c>
      <c r="J18" s="39">
        <v>5344</v>
      </c>
      <c r="K18" s="37">
        <v>6301</v>
      </c>
      <c r="L18" s="26"/>
    </row>
    <row r="19" spans="2:12" ht="15" customHeight="1" x14ac:dyDescent="0.3">
      <c r="B19" s="23"/>
      <c r="C19" s="28" t="s">
        <v>241</v>
      </c>
      <c r="D19" s="38">
        <v>1014</v>
      </c>
      <c r="E19" s="36">
        <v>1260</v>
      </c>
      <c r="F19" s="38">
        <v>1106</v>
      </c>
      <c r="G19" s="36">
        <v>264</v>
      </c>
      <c r="H19" s="38">
        <v>460</v>
      </c>
      <c r="I19" s="36">
        <v>323</v>
      </c>
      <c r="J19" s="38">
        <v>2717</v>
      </c>
      <c r="K19" s="36">
        <v>3528</v>
      </c>
      <c r="L19" s="26"/>
    </row>
    <row r="20" spans="2:12" ht="15" customHeight="1" x14ac:dyDescent="0.3">
      <c r="B20" s="23"/>
      <c r="C20" s="70" t="s">
        <v>260</v>
      </c>
      <c r="D20" s="31"/>
      <c r="E20" s="31"/>
      <c r="F20" s="31"/>
      <c r="G20" s="31"/>
      <c r="H20" s="31"/>
      <c r="I20" s="31"/>
      <c r="J20" s="31"/>
      <c r="K20" s="31"/>
      <c r="L20" s="26"/>
    </row>
    <row r="21" spans="2:12" ht="15" customHeight="1" x14ac:dyDescent="0.3">
      <c r="B21" s="23"/>
      <c r="C21" s="33" t="s">
        <v>283</v>
      </c>
      <c r="D21" s="33"/>
      <c r="E21" s="33"/>
      <c r="F21" s="33"/>
      <c r="G21" s="33"/>
      <c r="H21" s="33"/>
      <c r="I21" s="33"/>
      <c r="J21" s="33"/>
      <c r="K21" s="33"/>
      <c r="L21" s="26"/>
    </row>
    <row r="22" spans="2:12" ht="15" customHeight="1" x14ac:dyDescent="0.3">
      <c r="B22" s="23"/>
      <c r="C22" s="33"/>
      <c r="D22" s="33"/>
      <c r="E22" s="33"/>
      <c r="F22" s="33"/>
      <c r="G22" s="33"/>
      <c r="H22" s="33"/>
      <c r="I22" s="33"/>
      <c r="J22" s="33"/>
      <c r="K22" s="33"/>
      <c r="L22" s="26"/>
    </row>
    <row r="23" spans="2:12" ht="21" x14ac:dyDescent="0.4">
      <c r="B23" s="23"/>
      <c r="C23" s="189" t="s">
        <v>139</v>
      </c>
      <c r="D23" s="189"/>
      <c r="E23" s="189"/>
      <c r="F23" s="189"/>
      <c r="G23" s="189"/>
      <c r="H23" s="189"/>
      <c r="I23" s="189"/>
      <c r="J23" s="189"/>
      <c r="K23" s="189"/>
      <c r="L23" s="26"/>
    </row>
    <row r="24" spans="2:12" ht="18" x14ac:dyDescent="0.35">
      <c r="B24" s="23"/>
      <c r="C24" s="34" t="s">
        <v>14</v>
      </c>
      <c r="D24" s="5"/>
      <c r="E24" s="6"/>
      <c r="F24" s="6"/>
      <c r="G24" s="6"/>
      <c r="H24" s="6"/>
      <c r="I24" s="6"/>
      <c r="J24" s="6"/>
      <c r="K24" s="6"/>
      <c r="L24" s="26"/>
    </row>
    <row r="25" spans="2:12" ht="15" customHeight="1" x14ac:dyDescent="0.35">
      <c r="B25" s="23"/>
      <c r="C25" s="20"/>
      <c r="D25" s="5"/>
      <c r="E25" s="6"/>
      <c r="F25" s="6"/>
      <c r="G25" s="6"/>
      <c r="H25" s="6"/>
      <c r="I25" s="6"/>
      <c r="J25" s="6"/>
      <c r="K25" s="6"/>
      <c r="L25" s="26"/>
    </row>
    <row r="26" spans="2:12" ht="15" customHeight="1" x14ac:dyDescent="0.3">
      <c r="B26" s="23"/>
      <c r="C26" s="192" t="s">
        <v>4</v>
      </c>
      <c r="D26" s="207" t="s">
        <v>76</v>
      </c>
      <c r="E26" s="210"/>
      <c r="F26" s="210"/>
      <c r="G26" s="210"/>
      <c r="H26" s="210"/>
      <c r="I26" s="210"/>
      <c r="J26" s="210"/>
      <c r="K26" s="194" t="s">
        <v>229</v>
      </c>
      <c r="L26" s="26"/>
    </row>
    <row r="27" spans="2:12" ht="49.2" customHeight="1" x14ac:dyDescent="0.3">
      <c r="B27" s="23"/>
      <c r="C27" s="192"/>
      <c r="D27" s="35" t="s">
        <v>77</v>
      </c>
      <c r="E27" s="35" t="s">
        <v>78</v>
      </c>
      <c r="F27" s="35" t="s">
        <v>79</v>
      </c>
      <c r="G27" s="73" t="s">
        <v>80</v>
      </c>
      <c r="H27" s="73" t="s">
        <v>81</v>
      </c>
      <c r="I27" s="73" t="s">
        <v>82</v>
      </c>
      <c r="J27" s="73" t="s">
        <v>83</v>
      </c>
      <c r="K27" s="194"/>
      <c r="L27" s="26"/>
    </row>
    <row r="28" spans="2:12" ht="15" customHeight="1" x14ac:dyDescent="0.3">
      <c r="B28" s="23"/>
      <c r="C28" s="28" t="s">
        <v>11</v>
      </c>
      <c r="D28" s="117">
        <v>68.55052899867934</v>
      </c>
      <c r="E28" s="118">
        <v>116.46255586040867</v>
      </c>
      <c r="F28" s="117">
        <v>83.040528137726469</v>
      </c>
      <c r="G28" s="118">
        <v>42.6845809839879</v>
      </c>
      <c r="H28" s="117">
        <v>26.054382981073658</v>
      </c>
      <c r="I28" s="118">
        <v>19.688205108212031</v>
      </c>
      <c r="J28" s="117">
        <v>217.67325051941449</v>
      </c>
      <c r="K28" s="118">
        <v>295.53831483909113</v>
      </c>
      <c r="L28" s="26"/>
    </row>
    <row r="29" spans="2:12" ht="15" customHeight="1" x14ac:dyDescent="0.3">
      <c r="B29" s="23"/>
      <c r="C29" s="28" t="s">
        <v>236</v>
      </c>
      <c r="D29" s="137">
        <v>61.057035704220773</v>
      </c>
      <c r="E29" s="138">
        <v>107.6040379515417</v>
      </c>
      <c r="F29" s="137">
        <v>79.19819058148525</v>
      </c>
      <c r="G29" s="138">
        <v>43.255508104084917</v>
      </c>
      <c r="H29" s="137">
        <v>24.164119462088202</v>
      </c>
      <c r="I29" s="138">
        <v>27.058177429960907</v>
      </c>
      <c r="J29" s="137">
        <v>225.54502951866868</v>
      </c>
      <c r="K29" s="138">
        <v>291.96022747801453</v>
      </c>
      <c r="L29" s="26"/>
    </row>
    <row r="30" spans="2:12" ht="15" customHeight="1" x14ac:dyDescent="0.3">
      <c r="B30" s="23"/>
      <c r="C30" s="41" t="s">
        <v>237</v>
      </c>
      <c r="D30" s="121">
        <v>67.004749560050712</v>
      </c>
      <c r="E30" s="122">
        <v>99.589380664938403</v>
      </c>
      <c r="F30" s="121">
        <v>80.534372812080164</v>
      </c>
      <c r="G30" s="122">
        <v>37.372036255605806</v>
      </c>
      <c r="H30" s="121">
        <v>20.057903003008686</v>
      </c>
      <c r="I30" s="122">
        <v>42.992033606448807</v>
      </c>
      <c r="J30" s="121">
        <v>235.6046700853407</v>
      </c>
      <c r="K30" s="122">
        <v>301.09561564516434</v>
      </c>
      <c r="L30" s="26"/>
    </row>
    <row r="31" spans="2:12" ht="15" customHeight="1" x14ac:dyDescent="0.3">
      <c r="B31" s="23"/>
      <c r="C31" s="46"/>
      <c r="D31" s="130"/>
      <c r="E31" s="130"/>
      <c r="F31" s="130"/>
      <c r="G31" s="130"/>
      <c r="H31" s="130"/>
      <c r="I31" s="130"/>
      <c r="J31" s="130"/>
      <c r="K31" s="130"/>
      <c r="L31" s="26"/>
    </row>
    <row r="32" spans="2:12" ht="15" customHeight="1" x14ac:dyDescent="0.3">
      <c r="B32" s="23"/>
      <c r="C32" s="28" t="s">
        <v>238</v>
      </c>
      <c r="D32" s="117">
        <v>115.01235584843494</v>
      </c>
      <c r="E32" s="118">
        <v>91.742174629324552</v>
      </c>
      <c r="F32" s="117">
        <v>88.344316309719943</v>
      </c>
      <c r="G32" s="118">
        <v>28.418451400329488</v>
      </c>
      <c r="H32" s="117">
        <v>21.313838550247116</v>
      </c>
      <c r="I32" s="118">
        <v>32.640032948929154</v>
      </c>
      <c r="J32" s="117">
        <v>210.97611202635912</v>
      </c>
      <c r="K32" s="118">
        <v>305.80724876441519</v>
      </c>
      <c r="L32" s="26"/>
    </row>
    <row r="33" spans="2:12" ht="15" customHeight="1" x14ac:dyDescent="0.3">
      <c r="B33" s="23"/>
      <c r="C33" s="28" t="s">
        <v>239</v>
      </c>
      <c r="D33" s="117">
        <v>69.186162767446504</v>
      </c>
      <c r="E33" s="118">
        <v>106.27874425114977</v>
      </c>
      <c r="F33" s="117">
        <v>71.18576284743051</v>
      </c>
      <c r="G33" s="118">
        <v>75.084983003399316</v>
      </c>
      <c r="H33" s="117">
        <v>12.19756048790242</v>
      </c>
      <c r="I33" s="118">
        <v>44.691061787642468</v>
      </c>
      <c r="J33" s="117">
        <v>236.35272945410918</v>
      </c>
      <c r="K33" s="118">
        <v>314.43711257748453</v>
      </c>
      <c r="L33" s="26"/>
    </row>
    <row r="34" spans="2:12" ht="15" customHeight="1" x14ac:dyDescent="0.3">
      <c r="B34" s="23"/>
      <c r="C34" s="29" t="s">
        <v>240</v>
      </c>
      <c r="D34" s="119">
        <v>33.710502840508944</v>
      </c>
      <c r="E34" s="120">
        <v>96.530353537724778</v>
      </c>
      <c r="F34" s="119">
        <v>74.275787595661768</v>
      </c>
      <c r="G34" s="120">
        <v>32.255035447673599</v>
      </c>
      <c r="H34" s="119">
        <v>12.723602047044462</v>
      </c>
      <c r="I34" s="120">
        <v>55.918118221512749</v>
      </c>
      <c r="J34" s="119">
        <v>250.90379830038967</v>
      </c>
      <c r="K34" s="120">
        <v>295.83548523404858</v>
      </c>
      <c r="L34" s="26"/>
    </row>
    <row r="35" spans="2:12" ht="15" customHeight="1" x14ac:dyDescent="0.3">
      <c r="B35" s="23"/>
      <c r="C35" s="28" t="s">
        <v>241</v>
      </c>
      <c r="D35" s="117">
        <v>85.685313503464585</v>
      </c>
      <c r="E35" s="118">
        <v>106.47287476761873</v>
      </c>
      <c r="F35" s="117">
        <v>93.459523407131996</v>
      </c>
      <c r="G35" s="118">
        <v>22.308602332262971</v>
      </c>
      <c r="H35" s="117">
        <v>38.871049518336996</v>
      </c>
      <c r="I35" s="118">
        <v>27.294236944397497</v>
      </c>
      <c r="J35" s="117">
        <v>229.59269900287308</v>
      </c>
      <c r="K35" s="118">
        <v>298.12404934933244</v>
      </c>
      <c r="L35" s="26"/>
    </row>
    <row r="36" spans="2:12" ht="15" customHeight="1" x14ac:dyDescent="0.3">
      <c r="B36" s="23"/>
      <c r="C36" s="70" t="s">
        <v>260</v>
      </c>
      <c r="D36" s="31"/>
      <c r="E36" s="31"/>
      <c r="F36" s="31"/>
      <c r="G36" s="31"/>
      <c r="H36" s="31"/>
      <c r="I36" s="31"/>
      <c r="J36" s="31"/>
      <c r="K36" s="31"/>
      <c r="L36" s="26"/>
    </row>
    <row r="37" spans="2:12" ht="15" customHeight="1" x14ac:dyDescent="0.3">
      <c r="B37" s="23"/>
      <c r="C37" s="33" t="s">
        <v>283</v>
      </c>
      <c r="D37" s="33"/>
      <c r="E37" s="33"/>
      <c r="F37" s="33"/>
      <c r="G37" s="33"/>
      <c r="H37" s="33"/>
      <c r="I37" s="33"/>
      <c r="J37" s="33"/>
      <c r="K37" s="33"/>
      <c r="L37" s="26"/>
    </row>
    <row r="38" spans="2:12" ht="15" customHeight="1" x14ac:dyDescent="0.3">
      <c r="B38" s="24"/>
      <c r="C38" s="7"/>
      <c r="D38" s="7"/>
      <c r="E38" s="7"/>
      <c r="F38" s="7"/>
      <c r="G38" s="7"/>
      <c r="H38" s="7"/>
      <c r="I38" s="7"/>
      <c r="J38" s="7"/>
      <c r="K38" s="7"/>
      <c r="L38" s="27"/>
    </row>
    <row r="39" spans="2:12" ht="20.100000000000001" customHeight="1" x14ac:dyDescent="0.3"/>
  </sheetData>
  <mergeCells count="9">
    <mergeCell ref="C6:K6"/>
    <mergeCell ref="C26:C27"/>
    <mergeCell ref="D26:J26"/>
    <mergeCell ref="K26:K27"/>
    <mergeCell ref="C7:K7"/>
    <mergeCell ref="C23:K23"/>
    <mergeCell ref="K10:K11"/>
    <mergeCell ref="D10:J10"/>
    <mergeCell ref="C10:C11"/>
  </mergeCells>
  <pageMargins left="0.7" right="0.7" top="0.75" bottom="0.75" header="0.3" footer="0.3"/>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18153-C42A-436F-9CE5-164BB40B3C4C}">
  <sheetPr>
    <tabColor theme="7" tint="0.59999389629810485"/>
  </sheetPr>
  <dimension ref="B4:F52"/>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5" width="56.6640625" style="1" customWidth="1"/>
    <col min="6" max="6" width="4.44140625" style="1" customWidth="1"/>
    <col min="7" max="16384" width="9.33203125" style="1"/>
  </cols>
  <sheetData>
    <row r="4" spans="2:6" x14ac:dyDescent="0.3">
      <c r="C4" s="3"/>
    </row>
    <row r="5" spans="2:6" ht="80.099999999999994" customHeight="1" x14ac:dyDescent="0.3">
      <c r="B5" s="22"/>
      <c r="C5" s="21"/>
      <c r="D5" s="4"/>
      <c r="E5" s="4"/>
      <c r="F5" s="25"/>
    </row>
    <row r="6" spans="2:6" ht="33" customHeight="1" x14ac:dyDescent="0.5">
      <c r="B6" s="23"/>
      <c r="C6" s="188" t="s">
        <v>201</v>
      </c>
      <c r="D6" s="188"/>
      <c r="E6" s="188"/>
      <c r="F6" s="26"/>
    </row>
    <row r="7" spans="2:6" ht="21" x14ac:dyDescent="0.4">
      <c r="B7" s="23"/>
      <c r="C7" s="189" t="s">
        <v>272</v>
      </c>
      <c r="D7" s="189"/>
      <c r="E7" s="189"/>
      <c r="F7" s="26"/>
    </row>
    <row r="8" spans="2:6" ht="18" x14ac:dyDescent="0.35">
      <c r="B8" s="23"/>
      <c r="C8" s="34" t="s">
        <v>14</v>
      </c>
      <c r="D8" s="5"/>
      <c r="E8" s="6"/>
      <c r="F8" s="26"/>
    </row>
    <row r="9" spans="2:6" ht="15" customHeight="1" x14ac:dyDescent="0.35">
      <c r="B9" s="23"/>
      <c r="C9" s="20"/>
      <c r="D9" s="5"/>
      <c r="E9" s="6"/>
      <c r="F9" s="26"/>
    </row>
    <row r="10" spans="2:6" ht="49.2" customHeight="1" x14ac:dyDescent="0.3">
      <c r="B10" s="23"/>
      <c r="C10" s="49" t="s">
        <v>4</v>
      </c>
      <c r="D10" s="35" t="s">
        <v>84</v>
      </c>
      <c r="E10" s="40" t="s">
        <v>85</v>
      </c>
      <c r="F10" s="26"/>
    </row>
    <row r="11" spans="2:6" ht="15" customHeight="1" x14ac:dyDescent="0.3">
      <c r="B11" s="23"/>
      <c r="C11" s="28" t="s">
        <v>11</v>
      </c>
      <c r="D11" s="38">
        <v>13124</v>
      </c>
      <c r="E11" s="36">
        <v>13923</v>
      </c>
      <c r="F11" s="26"/>
    </row>
    <row r="12" spans="2:6" ht="15" customHeight="1" x14ac:dyDescent="0.3">
      <c r="B12" s="23"/>
      <c r="C12" s="28" t="s">
        <v>236</v>
      </c>
      <c r="D12" s="38">
        <v>3239</v>
      </c>
      <c r="E12" s="36">
        <v>2326</v>
      </c>
      <c r="F12" s="26"/>
    </row>
    <row r="13" spans="2:6" ht="15" customHeight="1" x14ac:dyDescent="0.3">
      <c r="B13" s="23"/>
      <c r="C13" s="41" t="s">
        <v>237</v>
      </c>
      <c r="D13" s="44">
        <v>371</v>
      </c>
      <c r="E13" s="45">
        <v>186</v>
      </c>
      <c r="F13" s="26"/>
    </row>
    <row r="14" spans="2:6" ht="15" customHeight="1" x14ac:dyDescent="0.3">
      <c r="B14" s="23"/>
      <c r="C14" s="46"/>
      <c r="D14" s="47"/>
      <c r="E14" s="47"/>
      <c r="F14" s="26"/>
    </row>
    <row r="15" spans="2:6" ht="15" customHeight="1" x14ac:dyDescent="0.3">
      <c r="B15" s="23"/>
      <c r="C15" s="28" t="s">
        <v>238</v>
      </c>
      <c r="D15" s="38">
        <v>101</v>
      </c>
      <c r="E15" s="36"/>
      <c r="F15" s="26"/>
    </row>
    <row r="16" spans="2:6" ht="15" customHeight="1" x14ac:dyDescent="0.3">
      <c r="B16" s="23"/>
      <c r="C16" s="28" t="s">
        <v>239</v>
      </c>
      <c r="D16" s="38">
        <v>133</v>
      </c>
      <c r="E16" s="36">
        <v>183</v>
      </c>
      <c r="F16" s="26"/>
    </row>
    <row r="17" spans="2:6" ht="15" customHeight="1" x14ac:dyDescent="0.3">
      <c r="B17" s="23"/>
      <c r="C17" s="29" t="s">
        <v>240</v>
      </c>
      <c r="D17" s="39">
        <v>97</v>
      </c>
      <c r="E17" s="145" t="s">
        <v>245</v>
      </c>
      <c r="F17" s="26"/>
    </row>
    <row r="18" spans="2:6" ht="15" customHeight="1" x14ac:dyDescent="0.3">
      <c r="B18" s="23"/>
      <c r="C18" s="28" t="s">
        <v>241</v>
      </c>
      <c r="D18" s="38">
        <v>40</v>
      </c>
      <c r="E18" s="125" t="s">
        <v>245</v>
      </c>
      <c r="F18" s="26"/>
    </row>
    <row r="19" spans="2:6" ht="15" customHeight="1" x14ac:dyDescent="0.3">
      <c r="B19" s="23"/>
      <c r="C19" s="141" t="s">
        <v>261</v>
      </c>
      <c r="D19" s="31"/>
      <c r="E19" s="31"/>
      <c r="F19" s="26"/>
    </row>
    <row r="20" spans="2:6" ht="15" customHeight="1" x14ac:dyDescent="0.3">
      <c r="B20" s="23"/>
      <c r="C20" s="33" t="s">
        <v>283</v>
      </c>
      <c r="D20" s="33"/>
      <c r="E20" s="33"/>
      <c r="F20" s="26"/>
    </row>
    <row r="21" spans="2:6" ht="15" customHeight="1" x14ac:dyDescent="0.3">
      <c r="B21" s="23"/>
      <c r="C21" s="33"/>
      <c r="D21" s="33"/>
      <c r="E21" s="33"/>
      <c r="F21" s="26"/>
    </row>
    <row r="22" spans="2:6" ht="21" x14ac:dyDescent="0.4">
      <c r="B22" s="23"/>
      <c r="C22" s="189" t="s">
        <v>200</v>
      </c>
      <c r="D22" s="189"/>
      <c r="E22" s="189"/>
      <c r="F22" s="26"/>
    </row>
    <row r="23" spans="2:6" ht="18" x14ac:dyDescent="0.35">
      <c r="B23" s="23"/>
      <c r="C23" s="34" t="s">
        <v>14</v>
      </c>
      <c r="D23" s="5"/>
      <c r="E23" s="6"/>
      <c r="F23" s="26"/>
    </row>
    <row r="24" spans="2:6" ht="15" customHeight="1" x14ac:dyDescent="0.35">
      <c r="B24" s="23"/>
      <c r="C24" s="20"/>
      <c r="D24" s="5"/>
      <c r="E24" s="6"/>
      <c r="F24" s="26"/>
    </row>
    <row r="25" spans="2:6" ht="49.2" customHeight="1" x14ac:dyDescent="0.3">
      <c r="B25" s="23"/>
      <c r="C25" s="49" t="s">
        <v>4</v>
      </c>
      <c r="D25" s="35" t="s">
        <v>84</v>
      </c>
      <c r="E25" s="40" t="s">
        <v>85</v>
      </c>
      <c r="F25" s="26"/>
    </row>
    <row r="26" spans="2:6" ht="15" customHeight="1" x14ac:dyDescent="0.3">
      <c r="B26" s="23"/>
      <c r="C26" s="28" t="s">
        <v>11</v>
      </c>
      <c r="D26" s="38">
        <v>10.1311397455018</v>
      </c>
      <c r="E26" s="36">
        <v>10.7479319320803</v>
      </c>
      <c r="F26" s="26"/>
    </row>
    <row r="27" spans="2:6" ht="15" customHeight="1" x14ac:dyDescent="0.3">
      <c r="B27" s="23"/>
      <c r="C27" s="28" t="s">
        <v>236</v>
      </c>
      <c r="D27" s="38">
        <v>11.0836216306851</v>
      </c>
      <c r="E27" s="36">
        <v>7.9594022577874499</v>
      </c>
      <c r="F27" s="26"/>
    </row>
    <row r="28" spans="2:6" ht="15" customHeight="1" x14ac:dyDescent="0.3">
      <c r="B28" s="23"/>
      <c r="C28" s="41" t="s">
        <v>237</v>
      </c>
      <c r="D28" s="44">
        <v>6.6401775486826997</v>
      </c>
      <c r="E28" s="45">
        <v>3.3290378006872801</v>
      </c>
      <c r="F28" s="26"/>
    </row>
    <row r="29" spans="2:6" ht="15" customHeight="1" x14ac:dyDescent="0.3">
      <c r="B29" s="23"/>
      <c r="C29" s="46"/>
      <c r="D29" s="47"/>
      <c r="E29" s="47"/>
      <c r="F29" s="26"/>
    </row>
    <row r="30" spans="2:6" ht="15" customHeight="1" x14ac:dyDescent="0.3">
      <c r="B30" s="23"/>
      <c r="C30" s="28" t="s">
        <v>238</v>
      </c>
      <c r="D30" s="38">
        <v>9.8498147064560193</v>
      </c>
      <c r="E30" s="36"/>
      <c r="F30" s="26"/>
    </row>
    <row r="31" spans="2:6" ht="15" customHeight="1" x14ac:dyDescent="0.3">
      <c r="B31" s="23"/>
      <c r="C31" s="28" t="s">
        <v>239</v>
      </c>
      <c r="D31" s="38">
        <v>12.528259231348899</v>
      </c>
      <c r="E31" s="36">
        <v>17.238131122833501</v>
      </c>
      <c r="F31" s="26"/>
    </row>
    <row r="32" spans="2:6" ht="15" customHeight="1" x14ac:dyDescent="0.3">
      <c r="B32" s="23"/>
      <c r="C32" s="29" t="s">
        <v>240</v>
      </c>
      <c r="D32" s="39">
        <v>4.2973595605174504</v>
      </c>
      <c r="E32" s="145" t="s">
        <v>245</v>
      </c>
      <c r="F32" s="26"/>
    </row>
    <row r="33" spans="2:6" ht="15" customHeight="1" x14ac:dyDescent="0.3">
      <c r="B33" s="23"/>
      <c r="C33" s="28" t="s">
        <v>241</v>
      </c>
      <c r="D33" s="38">
        <v>3.1710797526557801</v>
      </c>
      <c r="E33" s="145" t="s">
        <v>245</v>
      </c>
      <c r="F33" s="26"/>
    </row>
    <row r="34" spans="2:6" ht="15" customHeight="1" x14ac:dyDescent="0.3">
      <c r="B34" s="23"/>
      <c r="C34" s="141" t="s">
        <v>261</v>
      </c>
      <c r="D34" s="31"/>
      <c r="E34" s="31"/>
      <c r="F34" s="26"/>
    </row>
    <row r="35" spans="2:6" ht="15" customHeight="1" x14ac:dyDescent="0.3">
      <c r="B35" s="23"/>
      <c r="C35" s="33" t="s">
        <v>283</v>
      </c>
      <c r="D35" s="33"/>
      <c r="E35" s="33"/>
      <c r="F35" s="26"/>
    </row>
    <row r="36" spans="2:6" ht="15" customHeight="1" x14ac:dyDescent="0.3">
      <c r="B36" s="23"/>
      <c r="C36" s="33"/>
      <c r="D36" s="33"/>
      <c r="E36" s="33"/>
      <c r="F36" s="26"/>
    </row>
    <row r="37" spans="2:6" ht="21" x14ac:dyDescent="0.4">
      <c r="B37" s="23"/>
      <c r="C37" s="189" t="s">
        <v>199</v>
      </c>
      <c r="D37" s="189"/>
      <c r="E37" s="189"/>
      <c r="F37" s="26"/>
    </row>
    <row r="38" spans="2:6" ht="18" x14ac:dyDescent="0.35">
      <c r="B38" s="23"/>
      <c r="C38" s="34" t="s">
        <v>14</v>
      </c>
      <c r="D38" s="5"/>
      <c r="E38" s="6"/>
      <c r="F38" s="26"/>
    </row>
    <row r="39" spans="2:6" ht="15" customHeight="1" x14ac:dyDescent="0.35">
      <c r="B39" s="23"/>
      <c r="C39" s="20"/>
      <c r="D39" s="5"/>
      <c r="E39" s="6"/>
      <c r="F39" s="26"/>
    </row>
    <row r="40" spans="2:6" ht="49.2" customHeight="1" x14ac:dyDescent="0.3">
      <c r="B40" s="23"/>
      <c r="C40" s="49" t="s">
        <v>4</v>
      </c>
      <c r="D40" s="35" t="s">
        <v>84</v>
      </c>
      <c r="E40" s="40" t="s">
        <v>85</v>
      </c>
      <c r="F40" s="26"/>
    </row>
    <row r="41" spans="2:6" ht="15" customHeight="1" x14ac:dyDescent="0.3">
      <c r="B41" s="23"/>
      <c r="C41" s="28" t="s">
        <v>11</v>
      </c>
      <c r="D41" s="38">
        <v>248.01323977227599</v>
      </c>
      <c r="E41" s="36">
        <v>56.979312728350003</v>
      </c>
      <c r="F41" s="26"/>
    </row>
    <row r="42" spans="2:6" ht="15" customHeight="1" x14ac:dyDescent="0.3">
      <c r="B42" s="23"/>
      <c r="C42" s="28" t="s">
        <v>236</v>
      </c>
      <c r="D42" s="38">
        <v>202.87384461653801</v>
      </c>
      <c r="E42" s="36">
        <v>64.1520509193777</v>
      </c>
      <c r="F42" s="26"/>
    </row>
    <row r="43" spans="2:6" ht="15" customHeight="1" x14ac:dyDescent="0.3">
      <c r="B43" s="23"/>
      <c r="C43" s="41" t="s">
        <v>237</v>
      </c>
      <c r="D43" s="44">
        <v>180.44</v>
      </c>
      <c r="E43" s="45">
        <v>32.4375</v>
      </c>
      <c r="F43" s="26"/>
    </row>
    <row r="44" spans="2:6" ht="15" customHeight="1" x14ac:dyDescent="0.3">
      <c r="B44" s="23"/>
      <c r="C44" s="46"/>
      <c r="D44" s="47"/>
      <c r="E44" s="47"/>
      <c r="F44" s="26"/>
    </row>
    <row r="45" spans="2:6" ht="15" customHeight="1" x14ac:dyDescent="0.3">
      <c r="B45" s="23"/>
      <c r="C45" s="28" t="s">
        <v>238</v>
      </c>
      <c r="D45" s="38">
        <v>91.211538461538495</v>
      </c>
      <c r="E45" s="36"/>
      <c r="F45" s="26"/>
    </row>
    <row r="46" spans="2:6" ht="15" customHeight="1" x14ac:dyDescent="0.3">
      <c r="B46" s="23"/>
      <c r="C46" s="28" t="s">
        <v>239</v>
      </c>
      <c r="D46" s="38">
        <v>185.85</v>
      </c>
      <c r="E46" s="36">
        <v>29.3348416289593</v>
      </c>
      <c r="F46" s="26"/>
    </row>
    <row r="47" spans="2:6" ht="15" customHeight="1" x14ac:dyDescent="0.3">
      <c r="B47" s="23"/>
      <c r="C47" s="29" t="s">
        <v>240</v>
      </c>
      <c r="D47" s="39">
        <v>329.21111111111099</v>
      </c>
      <c r="E47" s="37">
        <v>373</v>
      </c>
      <c r="F47" s="26"/>
    </row>
    <row r="48" spans="2:6" ht="15" customHeight="1" x14ac:dyDescent="0.3">
      <c r="B48" s="23"/>
      <c r="C48" s="28" t="s">
        <v>241</v>
      </c>
      <c r="D48" s="38">
        <v>223.70103092783501</v>
      </c>
      <c r="E48" s="36">
        <v>37</v>
      </c>
      <c r="F48" s="26"/>
    </row>
    <row r="49" spans="2:6" ht="15" customHeight="1" x14ac:dyDescent="0.3">
      <c r="B49" s="23"/>
      <c r="C49" s="141" t="s">
        <v>261</v>
      </c>
      <c r="D49" s="31"/>
      <c r="E49" s="31"/>
      <c r="F49" s="26"/>
    </row>
    <row r="50" spans="2:6" ht="15" customHeight="1" x14ac:dyDescent="0.3">
      <c r="B50" s="23"/>
      <c r="C50" s="33" t="s">
        <v>283</v>
      </c>
      <c r="D50" s="33"/>
      <c r="E50" s="33"/>
      <c r="F50" s="26"/>
    </row>
    <row r="51" spans="2:6" ht="15" customHeight="1" x14ac:dyDescent="0.3">
      <c r="B51" s="24"/>
      <c r="C51" s="7"/>
      <c r="D51" s="7"/>
      <c r="E51" s="7"/>
      <c r="F51" s="27"/>
    </row>
    <row r="52" spans="2:6" ht="20.100000000000001" customHeight="1" x14ac:dyDescent="0.3"/>
  </sheetData>
  <mergeCells count="4">
    <mergeCell ref="C7:E7"/>
    <mergeCell ref="C22:E22"/>
    <mergeCell ref="C37:E37"/>
    <mergeCell ref="C6:E6"/>
  </mergeCells>
  <pageMargins left="0.7" right="0.7" top="0.75" bottom="0.75" header="0.3" footer="0.3"/>
  <pageSetup paperSize="9" orientation="landscape" r:id="rId1"/>
  <ignoredErrors>
    <ignoredError sqref="E17:E18 E32:E33" numberStoredAsText="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10D2E-6302-461C-96B6-D041C16C0975}">
  <sheetPr>
    <tabColor theme="6" tint="0.59999389629810485"/>
  </sheetPr>
  <dimension ref="B4:H39"/>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7" width="27.6640625" style="1" customWidth="1"/>
    <col min="8" max="8" width="4.44140625" style="1" customWidth="1"/>
    <col min="9" max="16384" width="9.33203125" style="1"/>
  </cols>
  <sheetData>
    <row r="4" spans="2:8" x14ac:dyDescent="0.3">
      <c r="C4" s="3"/>
    </row>
    <row r="5" spans="2:8" ht="80.099999999999994" customHeight="1" x14ac:dyDescent="0.3">
      <c r="B5" s="22"/>
      <c r="C5" s="21"/>
      <c r="D5" s="4"/>
      <c r="E5" s="4"/>
      <c r="F5" s="4"/>
      <c r="G5" s="4"/>
      <c r="H5" s="25"/>
    </row>
    <row r="6" spans="2:8" ht="33" customHeight="1" x14ac:dyDescent="0.5">
      <c r="B6" s="23"/>
      <c r="C6" s="188" t="s">
        <v>184</v>
      </c>
      <c r="D6" s="188"/>
      <c r="E6" s="188"/>
      <c r="F6" s="188"/>
      <c r="G6" s="188"/>
      <c r="H6" s="26"/>
    </row>
    <row r="7" spans="2:8" ht="21" x14ac:dyDescent="0.4">
      <c r="B7" s="23"/>
      <c r="C7" s="189" t="s">
        <v>141</v>
      </c>
      <c r="D7" s="189"/>
      <c r="E7" s="189"/>
      <c r="F7" s="189"/>
      <c r="G7" s="189"/>
      <c r="H7" s="26"/>
    </row>
    <row r="8" spans="2:8" ht="18" x14ac:dyDescent="0.35">
      <c r="B8" s="23"/>
      <c r="C8" s="34" t="s">
        <v>14</v>
      </c>
      <c r="D8" s="5"/>
      <c r="E8" s="6"/>
      <c r="F8" s="6"/>
      <c r="G8" s="6"/>
      <c r="H8" s="26"/>
    </row>
    <row r="9" spans="2:8" ht="15" customHeight="1" x14ac:dyDescent="0.35">
      <c r="B9" s="23"/>
      <c r="C9" s="20"/>
      <c r="D9" s="5"/>
      <c r="E9" s="6"/>
      <c r="F9" s="6"/>
      <c r="G9" s="6"/>
      <c r="H9" s="26"/>
    </row>
    <row r="10" spans="2:8" ht="15" customHeight="1" x14ac:dyDescent="0.3">
      <c r="B10" s="23"/>
      <c r="C10" s="192" t="s">
        <v>4</v>
      </c>
      <c r="D10" s="197" t="s">
        <v>86</v>
      </c>
      <c r="E10" s="197"/>
      <c r="F10" s="194" t="s">
        <v>87</v>
      </c>
      <c r="G10" s="194" t="s">
        <v>88</v>
      </c>
      <c r="H10" s="26"/>
    </row>
    <row r="11" spans="2:8" ht="49.2" customHeight="1" x14ac:dyDescent="0.3">
      <c r="B11" s="23"/>
      <c r="C11" s="192"/>
      <c r="D11" s="35" t="s">
        <v>89</v>
      </c>
      <c r="E11" s="35" t="s">
        <v>62</v>
      </c>
      <c r="F11" s="194"/>
      <c r="G11" s="194"/>
      <c r="H11" s="26"/>
    </row>
    <row r="12" spans="2:8" ht="15" customHeight="1" x14ac:dyDescent="0.3">
      <c r="B12" s="23"/>
      <c r="C12" s="28" t="s">
        <v>11</v>
      </c>
      <c r="D12" s="38">
        <v>80746913</v>
      </c>
      <c r="E12" s="36">
        <v>5193378</v>
      </c>
      <c r="F12" s="38">
        <v>14858284</v>
      </c>
      <c r="G12" s="36">
        <v>100798576</v>
      </c>
      <c r="H12" s="26"/>
    </row>
    <row r="13" spans="2:8" ht="15" customHeight="1" x14ac:dyDescent="0.3">
      <c r="B13" s="23"/>
      <c r="C13" s="28" t="s">
        <v>236</v>
      </c>
      <c r="D13" s="38">
        <v>18275805</v>
      </c>
      <c r="E13" s="36">
        <v>1068982</v>
      </c>
      <c r="F13" s="38">
        <v>3365642</v>
      </c>
      <c r="G13" s="36">
        <v>22710429</v>
      </c>
      <c r="H13" s="26"/>
    </row>
    <row r="14" spans="2:8" ht="15" customHeight="1" x14ac:dyDescent="0.3">
      <c r="B14" s="23"/>
      <c r="C14" s="41" t="s">
        <v>237</v>
      </c>
      <c r="D14" s="44">
        <v>3256948</v>
      </c>
      <c r="E14" s="45">
        <v>137948</v>
      </c>
      <c r="F14" s="44">
        <v>601306</v>
      </c>
      <c r="G14" s="45">
        <v>3996203</v>
      </c>
      <c r="H14" s="26"/>
    </row>
    <row r="15" spans="2:8" ht="15" customHeight="1" x14ac:dyDescent="0.3">
      <c r="B15" s="23"/>
      <c r="C15" s="46"/>
      <c r="D15" s="47"/>
      <c r="E15" s="47"/>
      <c r="F15" s="47"/>
      <c r="G15" s="47"/>
      <c r="H15" s="26"/>
    </row>
    <row r="16" spans="2:8" ht="15" customHeight="1" x14ac:dyDescent="0.3">
      <c r="B16" s="23"/>
      <c r="C16" s="28" t="s">
        <v>238</v>
      </c>
      <c r="D16" s="38">
        <v>623327</v>
      </c>
      <c r="E16" s="36">
        <v>23447</v>
      </c>
      <c r="F16" s="38">
        <v>119655</v>
      </c>
      <c r="G16" s="36">
        <v>766428</v>
      </c>
      <c r="H16" s="26"/>
    </row>
    <row r="17" spans="2:8" x14ac:dyDescent="0.3">
      <c r="B17" s="23"/>
      <c r="C17" s="28" t="s">
        <v>239</v>
      </c>
      <c r="D17" s="38">
        <v>585411</v>
      </c>
      <c r="E17" s="36">
        <v>22322</v>
      </c>
      <c r="F17" s="38">
        <v>98973</v>
      </c>
      <c r="G17" s="36">
        <v>706707</v>
      </c>
      <c r="H17" s="26"/>
    </row>
    <row r="18" spans="2:8" x14ac:dyDescent="0.3">
      <c r="B18" s="23"/>
      <c r="C18" s="29" t="s">
        <v>240</v>
      </c>
      <c r="D18" s="39">
        <v>1406191</v>
      </c>
      <c r="E18" s="37">
        <v>70838</v>
      </c>
      <c r="F18" s="39">
        <v>263828</v>
      </c>
      <c r="G18" s="37">
        <v>1740856</v>
      </c>
      <c r="H18" s="26"/>
    </row>
    <row r="19" spans="2:8" ht="15" customHeight="1" x14ac:dyDescent="0.3">
      <c r="B19" s="23"/>
      <c r="C19" s="28" t="s">
        <v>241</v>
      </c>
      <c r="D19" s="38">
        <v>642020</v>
      </c>
      <c r="E19" s="36">
        <v>21341</v>
      </c>
      <c r="F19" s="38">
        <v>118851</v>
      </c>
      <c r="G19" s="36">
        <v>782211</v>
      </c>
      <c r="H19" s="26"/>
    </row>
    <row r="20" spans="2:8" x14ac:dyDescent="0.3">
      <c r="B20" s="23"/>
      <c r="C20" s="32" t="s">
        <v>90</v>
      </c>
      <c r="D20" s="31"/>
      <c r="E20" s="31"/>
      <c r="F20" s="31"/>
      <c r="G20" s="31"/>
      <c r="H20" s="26"/>
    </row>
    <row r="21" spans="2:8" x14ac:dyDescent="0.3">
      <c r="B21" s="23"/>
      <c r="C21" s="33" t="s">
        <v>283</v>
      </c>
      <c r="D21" s="33"/>
      <c r="E21" s="33"/>
      <c r="F21" s="33"/>
      <c r="G21" s="33"/>
      <c r="H21" s="26"/>
    </row>
    <row r="22" spans="2:8" x14ac:dyDescent="0.3">
      <c r="B22" s="23"/>
      <c r="C22" s="33"/>
      <c r="D22" s="33"/>
      <c r="E22" s="33"/>
      <c r="F22" s="33"/>
      <c r="G22" s="33"/>
      <c r="H22" s="26"/>
    </row>
    <row r="23" spans="2:8" ht="21.6" customHeight="1" x14ac:dyDescent="0.4">
      <c r="B23" s="23"/>
      <c r="C23" s="30" t="s">
        <v>140</v>
      </c>
      <c r="D23" s="33"/>
      <c r="E23" s="33"/>
      <c r="F23" s="33"/>
      <c r="G23" s="33"/>
      <c r="H23" s="26"/>
    </row>
    <row r="24" spans="2:8" ht="20.100000000000001" customHeight="1" x14ac:dyDescent="0.35">
      <c r="B24" s="23"/>
      <c r="C24" s="34" t="s">
        <v>14</v>
      </c>
      <c r="D24" s="33"/>
      <c r="E24" s="33"/>
      <c r="F24" s="33"/>
      <c r="G24" s="33"/>
      <c r="H24" s="26"/>
    </row>
    <row r="25" spans="2:8" ht="18" x14ac:dyDescent="0.35">
      <c r="B25" s="23"/>
      <c r="C25" s="34"/>
      <c r="D25" s="33"/>
      <c r="E25" s="33"/>
      <c r="F25" s="33"/>
      <c r="G25" s="33"/>
      <c r="H25" s="26"/>
    </row>
    <row r="26" spans="2:8" ht="20.100000000000001" customHeight="1" x14ac:dyDescent="0.3">
      <c r="B26" s="23"/>
      <c r="C26" s="192" t="s">
        <v>4</v>
      </c>
      <c r="D26" s="197" t="s">
        <v>86</v>
      </c>
      <c r="E26" s="197"/>
      <c r="F26" s="194" t="s">
        <v>87</v>
      </c>
      <c r="G26" s="194" t="s">
        <v>88</v>
      </c>
      <c r="H26" s="26"/>
    </row>
    <row r="27" spans="2:8" ht="49.2" customHeight="1" x14ac:dyDescent="0.3">
      <c r="B27" s="23"/>
      <c r="C27" s="192"/>
      <c r="D27" s="35" t="s">
        <v>89</v>
      </c>
      <c r="E27" s="35" t="s">
        <v>62</v>
      </c>
      <c r="F27" s="194"/>
      <c r="G27" s="194"/>
      <c r="H27" s="26"/>
    </row>
    <row r="28" spans="2:8" x14ac:dyDescent="0.3">
      <c r="B28" s="23"/>
      <c r="C28" s="28" t="s">
        <v>11</v>
      </c>
      <c r="D28" s="38">
        <v>13546</v>
      </c>
      <c r="E28" s="36">
        <v>871</v>
      </c>
      <c r="F28" s="38">
        <v>2493</v>
      </c>
      <c r="G28" s="36">
        <v>16909</v>
      </c>
      <c r="H28" s="26"/>
    </row>
    <row r="29" spans="2:8" x14ac:dyDescent="0.3">
      <c r="B29" s="23"/>
      <c r="C29" s="28" t="s">
        <v>236</v>
      </c>
      <c r="D29" s="38">
        <v>13382</v>
      </c>
      <c r="E29" s="36">
        <v>783</v>
      </c>
      <c r="F29" s="38">
        <v>2464</v>
      </c>
      <c r="G29" s="36">
        <v>16629</v>
      </c>
      <c r="H29" s="26"/>
    </row>
    <row r="30" spans="2:8" x14ac:dyDescent="0.3">
      <c r="B30" s="23"/>
      <c r="C30" s="41" t="s">
        <v>237</v>
      </c>
      <c r="D30" s="44">
        <v>14148</v>
      </c>
      <c r="E30" s="45">
        <v>599</v>
      </c>
      <c r="F30" s="44">
        <v>2612</v>
      </c>
      <c r="G30" s="45">
        <v>17360</v>
      </c>
      <c r="H30" s="26"/>
    </row>
    <row r="31" spans="2:8" x14ac:dyDescent="0.3">
      <c r="B31" s="23"/>
      <c r="C31" s="46"/>
      <c r="D31" s="47"/>
      <c r="E31" s="47"/>
      <c r="F31" s="47"/>
      <c r="G31" s="47"/>
      <c r="H31" s="26"/>
    </row>
    <row r="32" spans="2:8" x14ac:dyDescent="0.3">
      <c r="B32" s="23"/>
      <c r="C32" s="28" t="s">
        <v>238</v>
      </c>
      <c r="D32" s="38">
        <v>12624</v>
      </c>
      <c r="E32" s="36">
        <v>475</v>
      </c>
      <c r="F32" s="38">
        <v>2423</v>
      </c>
      <c r="G32" s="36">
        <v>15522</v>
      </c>
      <c r="H32" s="26"/>
    </row>
    <row r="33" spans="2:8" x14ac:dyDescent="0.3">
      <c r="B33" s="23"/>
      <c r="C33" s="28" t="s">
        <v>239</v>
      </c>
      <c r="D33" s="38">
        <v>15920</v>
      </c>
      <c r="E33" s="36">
        <v>607</v>
      </c>
      <c r="F33" s="38">
        <v>2692</v>
      </c>
      <c r="G33" s="36">
        <v>19218</v>
      </c>
      <c r="H33" s="26"/>
    </row>
    <row r="34" spans="2:8" x14ac:dyDescent="0.3">
      <c r="B34" s="23"/>
      <c r="C34" s="29" t="s">
        <v>240</v>
      </c>
      <c r="D34" s="39">
        <v>14066</v>
      </c>
      <c r="E34" s="37">
        <v>709</v>
      </c>
      <c r="F34" s="39">
        <v>2639</v>
      </c>
      <c r="G34" s="37">
        <v>17413</v>
      </c>
      <c r="H34" s="26"/>
    </row>
    <row r="35" spans="2:8" x14ac:dyDescent="0.3">
      <c r="B35" s="23"/>
      <c r="C35" s="28" t="s">
        <v>241</v>
      </c>
      <c r="D35" s="38">
        <v>14566</v>
      </c>
      <c r="E35" s="36">
        <v>484</v>
      </c>
      <c r="F35" s="38">
        <v>2697</v>
      </c>
      <c r="G35" s="36">
        <v>17747</v>
      </c>
      <c r="H35" s="26"/>
    </row>
    <row r="36" spans="2:8" x14ac:dyDescent="0.3">
      <c r="B36" s="23"/>
      <c r="C36" s="32" t="s">
        <v>90</v>
      </c>
      <c r="D36" s="33"/>
      <c r="E36" s="33"/>
      <c r="F36" s="33"/>
      <c r="G36" s="33"/>
      <c r="H36" s="26"/>
    </row>
    <row r="37" spans="2:8" x14ac:dyDescent="0.3">
      <c r="B37" s="23"/>
      <c r="C37" s="33" t="s">
        <v>283</v>
      </c>
      <c r="D37" s="33"/>
      <c r="E37" s="33"/>
      <c r="F37" s="33"/>
      <c r="G37" s="33"/>
      <c r="H37" s="26"/>
    </row>
    <row r="38" spans="2:8" ht="15" customHeight="1" x14ac:dyDescent="0.3">
      <c r="B38" s="24"/>
      <c r="C38" s="7"/>
      <c r="D38" s="7"/>
      <c r="E38" s="7"/>
      <c r="F38" s="7"/>
      <c r="G38" s="7"/>
      <c r="H38" s="27"/>
    </row>
    <row r="39" spans="2:8" ht="20.100000000000001" customHeight="1" x14ac:dyDescent="0.3"/>
  </sheetData>
  <mergeCells count="10">
    <mergeCell ref="C6:G6"/>
    <mergeCell ref="C7:G7"/>
    <mergeCell ref="G26:G27"/>
    <mergeCell ref="C26:C27"/>
    <mergeCell ref="C10:C11"/>
    <mergeCell ref="G10:G11"/>
    <mergeCell ref="F10:F11"/>
    <mergeCell ref="D10:E10"/>
    <mergeCell ref="D26:E26"/>
    <mergeCell ref="F26:F27"/>
  </mergeCells>
  <pageMargins left="0.7" right="0.7" top="0.75" bottom="0.75" header="0.3" footer="0.3"/>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7E9E1-6389-4C48-A868-90BF4882A221}">
  <sheetPr>
    <tabColor theme="6" tint="0.59999389629810485"/>
  </sheetPr>
  <dimension ref="B4:I3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28.6640625" style="1" customWidth="1"/>
    <col min="5" max="5" width="29.33203125" style="1" customWidth="1"/>
    <col min="6" max="8" width="28.6640625" style="1" customWidth="1"/>
    <col min="9" max="9" width="4.44140625" style="1" customWidth="1"/>
    <col min="10" max="16384" width="9.33203125" style="1"/>
  </cols>
  <sheetData>
    <row r="4" spans="2:9" x14ac:dyDescent="0.3">
      <c r="C4" s="3"/>
    </row>
    <row r="5" spans="2:9" ht="80.099999999999994" customHeight="1" x14ac:dyDescent="0.3">
      <c r="B5" s="22"/>
      <c r="C5" s="21"/>
      <c r="D5" s="4"/>
      <c r="E5" s="4"/>
      <c r="F5" s="4"/>
      <c r="G5" s="4"/>
      <c r="H5" s="4"/>
      <c r="I5" s="25"/>
    </row>
    <row r="6" spans="2:9" ht="33" customHeight="1" x14ac:dyDescent="0.5">
      <c r="B6" s="23"/>
      <c r="C6" s="188" t="s">
        <v>185</v>
      </c>
      <c r="D6" s="188"/>
      <c r="E6" s="188"/>
      <c r="F6" s="188"/>
      <c r="G6" s="188"/>
      <c r="H6" s="188"/>
      <c r="I6" s="26"/>
    </row>
    <row r="7" spans="2:9" ht="21" x14ac:dyDescent="0.4">
      <c r="B7" s="23"/>
      <c r="C7" s="189" t="s">
        <v>169</v>
      </c>
      <c r="D7" s="189"/>
      <c r="E7" s="189"/>
      <c r="F7" s="189"/>
      <c r="G7" s="189"/>
      <c r="H7" s="189"/>
      <c r="I7" s="26"/>
    </row>
    <row r="8" spans="2:9" ht="18" x14ac:dyDescent="0.35">
      <c r="B8" s="23"/>
      <c r="C8" s="34" t="s">
        <v>14</v>
      </c>
      <c r="D8" s="5"/>
      <c r="E8" s="6"/>
      <c r="F8" s="6"/>
      <c r="G8" s="6"/>
      <c r="H8" s="6"/>
      <c r="I8" s="26"/>
    </row>
    <row r="9" spans="2:9" ht="15" customHeight="1" x14ac:dyDescent="0.35">
      <c r="B9" s="23"/>
      <c r="C9" s="20"/>
      <c r="D9" s="5"/>
      <c r="E9" s="6"/>
      <c r="F9" s="6"/>
      <c r="G9" s="6"/>
      <c r="H9" s="6"/>
      <c r="I9" s="26"/>
    </row>
    <row r="10" spans="2:9" ht="49.2" customHeight="1" x14ac:dyDescent="0.3">
      <c r="B10" s="23"/>
      <c r="C10" s="49" t="s">
        <v>4</v>
      </c>
      <c r="D10" s="35" t="s">
        <v>91</v>
      </c>
      <c r="E10" s="35" t="s">
        <v>92</v>
      </c>
      <c r="F10" s="35" t="s">
        <v>93</v>
      </c>
      <c r="G10" s="35" t="s">
        <v>94</v>
      </c>
      <c r="H10" s="35" t="s">
        <v>88</v>
      </c>
      <c r="I10" s="26"/>
    </row>
    <row r="11" spans="2:9" ht="15" customHeight="1" x14ac:dyDescent="0.3">
      <c r="B11" s="23"/>
      <c r="C11" s="28" t="s">
        <v>11</v>
      </c>
      <c r="D11" s="38">
        <v>26912</v>
      </c>
      <c r="E11" s="36">
        <v>40308</v>
      </c>
      <c r="F11" s="38">
        <v>184703</v>
      </c>
      <c r="G11" s="36">
        <v>96225</v>
      </c>
      <c r="H11" s="38">
        <v>348148</v>
      </c>
      <c r="I11" s="26"/>
    </row>
    <row r="12" spans="2:9" ht="15" customHeight="1" x14ac:dyDescent="0.3">
      <c r="B12" s="23"/>
      <c r="C12" s="28" t="s">
        <v>236</v>
      </c>
      <c r="D12" s="38">
        <v>5040</v>
      </c>
      <c r="E12" s="36">
        <v>6450</v>
      </c>
      <c r="F12" s="38">
        <v>43527</v>
      </c>
      <c r="G12" s="36">
        <v>17747</v>
      </c>
      <c r="H12" s="38">
        <v>72764</v>
      </c>
      <c r="I12" s="26"/>
    </row>
    <row r="13" spans="2:9" ht="15" customHeight="1" x14ac:dyDescent="0.3">
      <c r="B13" s="23"/>
      <c r="C13" s="41" t="s">
        <v>237</v>
      </c>
      <c r="D13" s="170" t="s">
        <v>246</v>
      </c>
      <c r="E13" s="45">
        <v>223</v>
      </c>
      <c r="F13" s="44">
        <v>6480</v>
      </c>
      <c r="G13" s="45">
        <v>2195</v>
      </c>
      <c r="H13" s="44">
        <v>8061</v>
      </c>
      <c r="I13" s="26"/>
    </row>
    <row r="14" spans="2:9" ht="15" customHeight="1" x14ac:dyDescent="0.3">
      <c r="B14" s="23"/>
      <c r="C14" s="46"/>
      <c r="D14" s="47"/>
      <c r="E14" s="47"/>
      <c r="F14" s="47"/>
      <c r="G14" s="47"/>
      <c r="H14" s="47"/>
      <c r="I14" s="26"/>
    </row>
    <row r="15" spans="2:9" ht="15" customHeight="1" x14ac:dyDescent="0.3">
      <c r="B15" s="23"/>
      <c r="C15" s="28" t="s">
        <v>238</v>
      </c>
      <c r="D15" s="168" t="s">
        <v>247</v>
      </c>
      <c r="E15" s="167" t="s">
        <v>251</v>
      </c>
      <c r="F15" s="38">
        <v>1207</v>
      </c>
      <c r="G15" s="36">
        <v>512</v>
      </c>
      <c r="H15" s="38">
        <v>1487</v>
      </c>
      <c r="I15" s="26"/>
    </row>
    <row r="16" spans="2:9" ht="15" customHeight="1" x14ac:dyDescent="0.3">
      <c r="B16" s="23"/>
      <c r="C16" s="28" t="s">
        <v>239</v>
      </c>
      <c r="D16" s="168" t="s">
        <v>248</v>
      </c>
      <c r="E16" s="167" t="s">
        <v>252</v>
      </c>
      <c r="F16" s="38">
        <v>1540</v>
      </c>
      <c r="G16" s="36">
        <v>317</v>
      </c>
      <c r="H16" s="38">
        <v>1474</v>
      </c>
      <c r="I16" s="26"/>
    </row>
    <row r="17" spans="2:9" ht="15" customHeight="1" x14ac:dyDescent="0.3">
      <c r="B17" s="23"/>
      <c r="C17" s="29" t="s">
        <v>240</v>
      </c>
      <c r="D17" s="169" t="s">
        <v>249</v>
      </c>
      <c r="E17" s="124">
        <v>869</v>
      </c>
      <c r="F17" s="39">
        <v>1258</v>
      </c>
      <c r="G17" s="37">
        <v>977</v>
      </c>
      <c r="H17" s="39">
        <v>2711</v>
      </c>
      <c r="I17" s="26"/>
    </row>
    <row r="18" spans="2:9" ht="15" customHeight="1" x14ac:dyDescent="0.3">
      <c r="B18" s="23"/>
      <c r="C18" s="28" t="s">
        <v>241</v>
      </c>
      <c r="D18" s="168" t="s">
        <v>250</v>
      </c>
      <c r="E18" s="167" t="s">
        <v>253</v>
      </c>
      <c r="F18" s="38">
        <v>2476</v>
      </c>
      <c r="G18" s="36">
        <v>389</v>
      </c>
      <c r="H18" s="38">
        <v>2389</v>
      </c>
      <c r="I18" s="26"/>
    </row>
    <row r="19" spans="2:9" ht="15" customHeight="1" x14ac:dyDescent="0.3">
      <c r="B19" s="23"/>
      <c r="C19" s="141" t="s">
        <v>262</v>
      </c>
      <c r="D19" s="31"/>
      <c r="E19" s="31"/>
      <c r="F19" s="31"/>
      <c r="G19" s="31"/>
      <c r="H19" s="31"/>
      <c r="I19" s="26"/>
    </row>
    <row r="20" spans="2:9" ht="15" customHeight="1" x14ac:dyDescent="0.3">
      <c r="B20" s="23"/>
      <c r="C20" s="33" t="s">
        <v>271</v>
      </c>
      <c r="D20" s="33"/>
      <c r="E20" s="33"/>
      <c r="F20" s="33"/>
      <c r="G20" s="33"/>
      <c r="H20" s="33"/>
      <c r="I20" s="26"/>
    </row>
    <row r="21" spans="2:9" ht="15" customHeight="1" x14ac:dyDescent="0.3">
      <c r="B21" s="23"/>
      <c r="C21" s="33"/>
      <c r="D21" s="33"/>
      <c r="E21" s="33"/>
      <c r="F21" s="33"/>
      <c r="G21" s="33"/>
      <c r="H21" s="33"/>
      <c r="I21" s="26"/>
    </row>
    <row r="22" spans="2:9" ht="21" x14ac:dyDescent="0.4">
      <c r="B22" s="23"/>
      <c r="C22" s="189" t="s">
        <v>170</v>
      </c>
      <c r="D22" s="189"/>
      <c r="E22" s="189"/>
      <c r="F22" s="189"/>
      <c r="G22" s="189"/>
      <c r="H22" s="189"/>
      <c r="I22" s="26"/>
    </row>
    <row r="23" spans="2:9" ht="18" x14ac:dyDescent="0.35">
      <c r="B23" s="23"/>
      <c r="C23" s="34" t="s">
        <v>14</v>
      </c>
      <c r="D23" s="5"/>
      <c r="E23" s="6"/>
      <c r="F23" s="6"/>
      <c r="G23" s="6"/>
      <c r="H23" s="6"/>
      <c r="I23" s="26"/>
    </row>
    <row r="24" spans="2:9" ht="18" x14ac:dyDescent="0.35">
      <c r="B24" s="23"/>
      <c r="C24" s="20"/>
      <c r="D24" s="5"/>
      <c r="E24" s="6"/>
      <c r="F24" s="6"/>
      <c r="G24" s="6"/>
      <c r="H24" s="6"/>
      <c r="I24" s="26"/>
    </row>
    <row r="25" spans="2:9" ht="49.2" customHeight="1" x14ac:dyDescent="0.3">
      <c r="B25" s="23"/>
      <c r="C25" s="49" t="s">
        <v>4</v>
      </c>
      <c r="D25" s="35" t="s">
        <v>91</v>
      </c>
      <c r="E25" s="35" t="s">
        <v>92</v>
      </c>
      <c r="F25" s="35" t="s">
        <v>93</v>
      </c>
      <c r="G25" s="35" t="s">
        <v>94</v>
      </c>
      <c r="H25" s="35" t="s">
        <v>88</v>
      </c>
      <c r="I25" s="26"/>
    </row>
    <row r="26" spans="2:9" ht="15" customHeight="1" x14ac:dyDescent="0.3">
      <c r="B26" s="23"/>
      <c r="C26" s="28" t="s">
        <v>11</v>
      </c>
      <c r="D26" s="146">
        <v>4.51</v>
      </c>
      <c r="E26" s="147">
        <v>6.76</v>
      </c>
      <c r="F26" s="146">
        <v>30.98</v>
      </c>
      <c r="G26" s="147">
        <v>16.14</v>
      </c>
      <c r="H26" s="146">
        <v>58.4</v>
      </c>
      <c r="I26" s="26"/>
    </row>
    <row r="27" spans="2:9" ht="15" customHeight="1" x14ac:dyDescent="0.3">
      <c r="B27" s="23"/>
      <c r="C27" s="28" t="s">
        <v>236</v>
      </c>
      <c r="D27" s="146">
        <v>3.69</v>
      </c>
      <c r="E27" s="147">
        <v>4.72</v>
      </c>
      <c r="F27" s="146">
        <v>31.87</v>
      </c>
      <c r="G27" s="147">
        <v>13</v>
      </c>
      <c r="H27" s="146">
        <v>53.28</v>
      </c>
      <c r="I27" s="26"/>
    </row>
    <row r="28" spans="2:9" ht="15" customHeight="1" x14ac:dyDescent="0.3">
      <c r="B28" s="23"/>
      <c r="C28" s="41" t="s">
        <v>237</v>
      </c>
      <c r="D28" s="148">
        <v>-3.64</v>
      </c>
      <c r="E28" s="149">
        <v>0.97</v>
      </c>
      <c r="F28" s="150">
        <v>28.15</v>
      </c>
      <c r="G28" s="149">
        <v>9.5299999999999994</v>
      </c>
      <c r="H28" s="150">
        <v>35.020000000000003</v>
      </c>
      <c r="I28" s="26"/>
    </row>
    <row r="29" spans="2:9" ht="15" customHeight="1" x14ac:dyDescent="0.3">
      <c r="B29" s="23"/>
      <c r="C29" s="46"/>
      <c r="D29" s="151" t="s">
        <v>242</v>
      </c>
      <c r="E29" s="151" t="s">
        <v>242</v>
      </c>
      <c r="F29" s="151" t="s">
        <v>242</v>
      </c>
      <c r="G29" s="151" t="s">
        <v>242</v>
      </c>
      <c r="H29" s="151" t="s">
        <v>242</v>
      </c>
      <c r="I29" s="26"/>
    </row>
    <row r="30" spans="2:9" ht="15" customHeight="1" x14ac:dyDescent="0.3">
      <c r="B30" s="23"/>
      <c r="C30" s="28" t="s">
        <v>238</v>
      </c>
      <c r="D30" s="152">
        <v>-3.17</v>
      </c>
      <c r="E30" s="153">
        <v>-1.52</v>
      </c>
      <c r="F30" s="146">
        <v>24.44</v>
      </c>
      <c r="G30" s="147">
        <v>10.38</v>
      </c>
      <c r="H30" s="146">
        <v>30.12</v>
      </c>
      <c r="I30" s="26"/>
    </row>
    <row r="31" spans="2:9" ht="15" customHeight="1" x14ac:dyDescent="0.3">
      <c r="B31" s="23"/>
      <c r="C31" s="28" t="s">
        <v>239</v>
      </c>
      <c r="D31" s="152">
        <v>-4.3499999999999996</v>
      </c>
      <c r="E31" s="153">
        <v>-6.07</v>
      </c>
      <c r="F31" s="146">
        <v>41.88</v>
      </c>
      <c r="G31" s="147">
        <v>8.6199999999999992</v>
      </c>
      <c r="H31" s="146">
        <v>40.08</v>
      </c>
      <c r="I31" s="26"/>
    </row>
    <row r="32" spans="2:9" ht="15" customHeight="1" x14ac:dyDescent="0.3">
      <c r="B32" s="23"/>
      <c r="C32" s="29" t="s">
        <v>240</v>
      </c>
      <c r="D32" s="154">
        <v>-3.92</v>
      </c>
      <c r="E32" s="155">
        <v>8.69</v>
      </c>
      <c r="F32" s="156">
        <v>12.58</v>
      </c>
      <c r="G32" s="155">
        <v>9.77</v>
      </c>
      <c r="H32" s="156">
        <v>27.12</v>
      </c>
      <c r="I32" s="26"/>
    </row>
    <row r="33" spans="2:9" ht="15" customHeight="1" x14ac:dyDescent="0.3">
      <c r="B33" s="23"/>
      <c r="C33" s="28" t="s">
        <v>241</v>
      </c>
      <c r="D33" s="152">
        <v>-2.91</v>
      </c>
      <c r="E33" s="153">
        <v>-7.89</v>
      </c>
      <c r="F33" s="146">
        <v>56.17</v>
      </c>
      <c r="G33" s="147">
        <v>8.83</v>
      </c>
      <c r="H33" s="146">
        <v>54.2</v>
      </c>
      <c r="I33" s="26"/>
    </row>
    <row r="34" spans="2:9" ht="15" customHeight="1" x14ac:dyDescent="0.3">
      <c r="B34" s="23"/>
      <c r="C34" s="141" t="s">
        <v>262</v>
      </c>
      <c r="D34" s="31"/>
      <c r="E34" s="31"/>
      <c r="F34" s="31"/>
      <c r="G34" s="31"/>
      <c r="H34" s="31"/>
      <c r="I34" s="26"/>
    </row>
    <row r="35" spans="2:9" ht="15" customHeight="1" x14ac:dyDescent="0.3">
      <c r="B35" s="23"/>
      <c r="C35" s="33" t="s">
        <v>271</v>
      </c>
      <c r="D35" s="33"/>
      <c r="E35" s="33"/>
      <c r="F35" s="33"/>
      <c r="G35" s="33"/>
      <c r="H35" s="33"/>
      <c r="I35" s="26"/>
    </row>
    <row r="36" spans="2:9" ht="15" customHeight="1" x14ac:dyDescent="0.3">
      <c r="B36" s="24"/>
      <c r="C36" s="7"/>
      <c r="D36" s="7"/>
      <c r="E36" s="7"/>
      <c r="F36" s="7"/>
      <c r="G36" s="7"/>
      <c r="H36" s="7"/>
      <c r="I36" s="27"/>
    </row>
    <row r="37" spans="2:9" ht="20.100000000000001" customHeight="1" x14ac:dyDescent="0.3"/>
  </sheetData>
  <mergeCells count="3">
    <mergeCell ref="C7:H7"/>
    <mergeCell ref="C22:H22"/>
    <mergeCell ref="C6:H6"/>
  </mergeCells>
  <pageMargins left="0.7" right="0.7" top="0.75" bottom="0.75" header="0.3" footer="0.3"/>
  <pageSetup paperSize="9" orientation="landscape" r:id="rId1"/>
  <ignoredErrors>
    <ignoredError sqref="D13:E18"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AA5E9-8349-4B65-8825-0BE994EF3E45}">
  <sheetPr>
    <tabColor theme="6" tint="0.59999389629810485"/>
  </sheetPr>
  <dimension ref="B4:H3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7" width="32.6640625" style="1" customWidth="1"/>
    <col min="8" max="8" width="4.44140625" style="1" customWidth="1"/>
    <col min="9" max="16384" width="9.33203125" style="1"/>
  </cols>
  <sheetData>
    <row r="4" spans="2:8" x14ac:dyDescent="0.3">
      <c r="C4" s="3"/>
    </row>
    <row r="5" spans="2:8" ht="80.099999999999994" customHeight="1" x14ac:dyDescent="0.3">
      <c r="B5" s="22"/>
      <c r="C5" s="21"/>
      <c r="D5" s="4"/>
      <c r="E5" s="4"/>
      <c r="F5" s="4"/>
      <c r="G5" s="4"/>
      <c r="H5" s="25"/>
    </row>
    <row r="6" spans="2:8" ht="33" customHeight="1" x14ac:dyDescent="0.5">
      <c r="B6" s="23"/>
      <c r="C6" s="188" t="s">
        <v>186</v>
      </c>
      <c r="D6" s="188"/>
      <c r="E6" s="188"/>
      <c r="F6" s="188"/>
      <c r="G6" s="188"/>
      <c r="H6" s="26"/>
    </row>
    <row r="7" spans="2:8" ht="21" x14ac:dyDescent="0.4">
      <c r="B7" s="23"/>
      <c r="C7" s="189" t="s">
        <v>152</v>
      </c>
      <c r="D7" s="189"/>
      <c r="E7" s="189"/>
      <c r="F7" s="189"/>
      <c r="G7" s="189"/>
      <c r="H7" s="26"/>
    </row>
    <row r="8" spans="2:8" ht="18" x14ac:dyDescent="0.35">
      <c r="B8" s="23"/>
      <c r="C8" s="34" t="s">
        <v>14</v>
      </c>
      <c r="D8" s="5"/>
      <c r="E8" s="6"/>
      <c r="F8" s="6"/>
      <c r="G8" s="6"/>
      <c r="H8" s="26"/>
    </row>
    <row r="9" spans="2:8" ht="15" customHeight="1" x14ac:dyDescent="0.35">
      <c r="B9" s="23"/>
      <c r="C9" s="20"/>
      <c r="D9" s="5"/>
      <c r="E9" s="6"/>
      <c r="F9" s="6"/>
      <c r="G9" s="6"/>
      <c r="H9" s="26"/>
    </row>
    <row r="10" spans="2:8" ht="49.2" customHeight="1" x14ac:dyDescent="0.3">
      <c r="B10" s="23"/>
      <c r="C10" s="49" t="s">
        <v>4</v>
      </c>
      <c r="D10" s="35" t="s">
        <v>95</v>
      </c>
      <c r="E10" s="35" t="s">
        <v>96</v>
      </c>
      <c r="F10" s="35" t="s">
        <v>97</v>
      </c>
      <c r="G10" s="35" t="s">
        <v>98</v>
      </c>
      <c r="H10" s="26"/>
    </row>
    <row r="11" spans="2:8" ht="15" customHeight="1" x14ac:dyDescent="0.3">
      <c r="B11" s="23"/>
      <c r="C11" s="28" t="s">
        <v>11</v>
      </c>
      <c r="D11" s="38">
        <v>7584156</v>
      </c>
      <c r="E11" s="36">
        <v>359294</v>
      </c>
      <c r="F11" s="38">
        <v>6902752</v>
      </c>
      <c r="G11" s="36">
        <v>14846219</v>
      </c>
      <c r="H11" s="26"/>
    </row>
    <row r="12" spans="2:8" ht="15" customHeight="1" x14ac:dyDescent="0.3">
      <c r="B12" s="23"/>
      <c r="C12" s="28" t="s">
        <v>236</v>
      </c>
      <c r="D12" s="38">
        <v>1752319</v>
      </c>
      <c r="E12" s="36">
        <v>76763</v>
      </c>
      <c r="F12" s="38">
        <v>1540953</v>
      </c>
      <c r="G12" s="36">
        <v>3370039</v>
      </c>
      <c r="H12" s="26"/>
    </row>
    <row r="13" spans="2:8" ht="15" customHeight="1" x14ac:dyDescent="0.3">
      <c r="B13" s="23"/>
      <c r="C13" s="41" t="s">
        <v>237</v>
      </c>
      <c r="D13" s="44">
        <v>320102</v>
      </c>
      <c r="E13" s="45">
        <v>16010</v>
      </c>
      <c r="F13" s="44">
        <v>284710</v>
      </c>
      <c r="G13" s="45">
        <v>620823</v>
      </c>
      <c r="H13" s="26"/>
    </row>
    <row r="14" spans="2:8" ht="15" customHeight="1" x14ac:dyDescent="0.3">
      <c r="B14" s="23"/>
      <c r="C14" s="46"/>
      <c r="D14" s="47"/>
      <c r="E14" s="47"/>
      <c r="F14" s="47"/>
      <c r="G14" s="47"/>
      <c r="H14" s="26"/>
    </row>
    <row r="15" spans="2:8" ht="15" customHeight="1" x14ac:dyDescent="0.3">
      <c r="B15" s="23"/>
      <c r="C15" s="28" t="s">
        <v>238</v>
      </c>
      <c r="D15" s="38">
        <v>60521</v>
      </c>
      <c r="E15" s="36">
        <v>2201</v>
      </c>
      <c r="F15" s="38">
        <v>55929</v>
      </c>
      <c r="G15" s="36">
        <v>118651</v>
      </c>
      <c r="H15" s="26"/>
    </row>
    <row r="16" spans="2:8" ht="15" customHeight="1" x14ac:dyDescent="0.3">
      <c r="B16" s="23"/>
      <c r="C16" s="28" t="s">
        <v>239</v>
      </c>
      <c r="D16" s="38">
        <v>59173</v>
      </c>
      <c r="E16" s="36">
        <v>3428</v>
      </c>
      <c r="F16" s="38">
        <v>49599</v>
      </c>
      <c r="G16" s="36">
        <v>112200</v>
      </c>
      <c r="H16" s="26"/>
    </row>
    <row r="17" spans="2:8" ht="15" customHeight="1" x14ac:dyDescent="0.3">
      <c r="B17" s="23"/>
      <c r="C17" s="29" t="s">
        <v>240</v>
      </c>
      <c r="D17" s="39">
        <v>139092</v>
      </c>
      <c r="E17" s="37">
        <v>7933</v>
      </c>
      <c r="F17" s="39">
        <v>124537</v>
      </c>
      <c r="G17" s="37">
        <v>271563</v>
      </c>
      <c r="H17" s="26"/>
    </row>
    <row r="18" spans="2:8" ht="15" customHeight="1" x14ac:dyDescent="0.3">
      <c r="B18" s="23"/>
      <c r="C18" s="28" t="s">
        <v>241</v>
      </c>
      <c r="D18" s="38">
        <v>61315</v>
      </c>
      <c r="E18" s="36">
        <v>2448</v>
      </c>
      <c r="F18" s="38">
        <v>54644</v>
      </c>
      <c r="G18" s="36">
        <v>118409</v>
      </c>
      <c r="H18" s="26"/>
    </row>
    <row r="19" spans="2:8" ht="15" customHeight="1" x14ac:dyDescent="0.3">
      <c r="B19" s="23"/>
      <c r="C19" s="191" t="s">
        <v>263</v>
      </c>
      <c r="D19" s="191"/>
      <c r="E19" s="191"/>
      <c r="F19" s="31"/>
      <c r="G19" s="31"/>
      <c r="H19" s="26"/>
    </row>
    <row r="20" spans="2:8" x14ac:dyDescent="0.3">
      <c r="B20" s="23"/>
      <c r="C20" s="193" t="s">
        <v>283</v>
      </c>
      <c r="D20" s="193"/>
      <c r="E20" s="193"/>
      <c r="F20" s="193"/>
      <c r="G20" s="193"/>
      <c r="H20" s="26"/>
    </row>
    <row r="21" spans="2:8" ht="15" customHeight="1" x14ac:dyDescent="0.3">
      <c r="B21" s="23"/>
      <c r="C21" s="33"/>
      <c r="D21" s="33"/>
      <c r="E21" s="33"/>
      <c r="F21" s="33"/>
      <c r="G21" s="33"/>
      <c r="H21" s="26"/>
    </row>
    <row r="22" spans="2:8" ht="21" x14ac:dyDescent="0.4">
      <c r="B22" s="23"/>
      <c r="C22" s="189" t="s">
        <v>151</v>
      </c>
      <c r="D22" s="189"/>
      <c r="E22" s="189"/>
      <c r="F22" s="189"/>
      <c r="G22" s="189"/>
      <c r="H22" s="26"/>
    </row>
    <row r="23" spans="2:8" ht="18" x14ac:dyDescent="0.35">
      <c r="B23" s="23"/>
      <c r="C23" s="34" t="s">
        <v>14</v>
      </c>
      <c r="D23" s="5"/>
      <c r="E23" s="6"/>
      <c r="F23" s="6"/>
      <c r="G23" s="6"/>
      <c r="H23" s="26"/>
    </row>
    <row r="24" spans="2:8" ht="15" customHeight="1" x14ac:dyDescent="0.35">
      <c r="B24" s="23"/>
      <c r="C24" s="20"/>
      <c r="D24" s="5"/>
      <c r="E24" s="6"/>
      <c r="F24" s="6"/>
      <c r="G24" s="6"/>
      <c r="H24" s="26"/>
    </row>
    <row r="25" spans="2:8" ht="49.2" customHeight="1" x14ac:dyDescent="0.3">
      <c r="B25" s="23"/>
      <c r="C25" s="49" t="s">
        <v>4</v>
      </c>
      <c r="D25" s="35" t="s">
        <v>95</v>
      </c>
      <c r="E25" s="35" t="s">
        <v>96</v>
      </c>
      <c r="F25" s="35" t="s">
        <v>97</v>
      </c>
      <c r="G25" s="35" t="s">
        <v>98</v>
      </c>
      <c r="H25" s="26"/>
    </row>
    <row r="26" spans="2:8" ht="15" customHeight="1" x14ac:dyDescent="0.3">
      <c r="B26" s="23"/>
      <c r="C26" s="28" t="s">
        <v>11</v>
      </c>
      <c r="D26" s="38">
        <v>1272</v>
      </c>
      <c r="E26" s="36">
        <v>60</v>
      </c>
      <c r="F26" s="38">
        <v>1158</v>
      </c>
      <c r="G26" s="36">
        <v>2490</v>
      </c>
      <c r="H26" s="26"/>
    </row>
    <row r="27" spans="2:8" ht="15" customHeight="1" x14ac:dyDescent="0.3">
      <c r="B27" s="23"/>
      <c r="C27" s="28" t="s">
        <v>236</v>
      </c>
      <c r="D27" s="38">
        <v>1283</v>
      </c>
      <c r="E27" s="36">
        <v>56</v>
      </c>
      <c r="F27" s="38">
        <v>1128</v>
      </c>
      <c r="G27" s="36">
        <v>2468</v>
      </c>
      <c r="H27" s="26"/>
    </row>
    <row r="28" spans="2:8" ht="15" customHeight="1" x14ac:dyDescent="0.3">
      <c r="B28" s="23"/>
      <c r="C28" s="41" t="s">
        <v>237</v>
      </c>
      <c r="D28" s="44">
        <v>1391</v>
      </c>
      <c r="E28" s="45">
        <v>70</v>
      </c>
      <c r="F28" s="44">
        <v>1237</v>
      </c>
      <c r="G28" s="45">
        <v>2697</v>
      </c>
      <c r="H28" s="26"/>
    </row>
    <row r="29" spans="2:8" ht="15" customHeight="1" x14ac:dyDescent="0.3">
      <c r="B29" s="23"/>
      <c r="C29" s="46"/>
      <c r="D29" s="47"/>
      <c r="E29" s="47"/>
      <c r="F29" s="47"/>
      <c r="G29" s="47"/>
      <c r="H29" s="26"/>
    </row>
    <row r="30" spans="2:8" ht="15" customHeight="1" x14ac:dyDescent="0.3">
      <c r="B30" s="23"/>
      <c r="C30" s="28" t="s">
        <v>238</v>
      </c>
      <c r="D30" s="38">
        <v>1226</v>
      </c>
      <c r="E30" s="36">
        <v>45</v>
      </c>
      <c r="F30" s="38">
        <v>1133</v>
      </c>
      <c r="G30" s="36">
        <v>2403</v>
      </c>
      <c r="H30" s="26"/>
    </row>
    <row r="31" spans="2:8" ht="15" customHeight="1" x14ac:dyDescent="0.3">
      <c r="B31" s="23"/>
      <c r="C31" s="28" t="s">
        <v>239</v>
      </c>
      <c r="D31" s="38">
        <v>1609</v>
      </c>
      <c r="E31" s="36">
        <v>93</v>
      </c>
      <c r="F31" s="38">
        <v>1349</v>
      </c>
      <c r="G31" s="36">
        <v>3051</v>
      </c>
      <c r="H31" s="26"/>
    </row>
    <row r="32" spans="2:8" ht="15" customHeight="1" x14ac:dyDescent="0.3">
      <c r="B32" s="23"/>
      <c r="C32" s="29" t="s">
        <v>240</v>
      </c>
      <c r="D32" s="39">
        <v>1391</v>
      </c>
      <c r="E32" s="37">
        <v>79</v>
      </c>
      <c r="F32" s="39">
        <v>1246</v>
      </c>
      <c r="G32" s="37">
        <v>2716</v>
      </c>
      <c r="H32" s="26"/>
    </row>
    <row r="33" spans="2:8" ht="15" customHeight="1" x14ac:dyDescent="0.3">
      <c r="B33" s="23"/>
      <c r="C33" s="28" t="s">
        <v>241</v>
      </c>
      <c r="D33" s="38">
        <v>1391</v>
      </c>
      <c r="E33" s="36">
        <v>56</v>
      </c>
      <c r="F33" s="38">
        <v>1240</v>
      </c>
      <c r="G33" s="36">
        <v>2686</v>
      </c>
      <c r="H33" s="26"/>
    </row>
    <row r="34" spans="2:8" ht="15" customHeight="1" x14ac:dyDescent="0.3">
      <c r="B34" s="23"/>
      <c r="C34" s="191" t="s">
        <v>263</v>
      </c>
      <c r="D34" s="191"/>
      <c r="E34" s="191"/>
      <c r="F34" s="31"/>
      <c r="G34" s="31"/>
      <c r="H34" s="26"/>
    </row>
    <row r="35" spans="2:8" x14ac:dyDescent="0.3">
      <c r="B35" s="23"/>
      <c r="C35" s="193" t="s">
        <v>283</v>
      </c>
      <c r="D35" s="193"/>
      <c r="E35" s="193"/>
      <c r="F35" s="193"/>
      <c r="G35" s="193"/>
      <c r="H35" s="26"/>
    </row>
    <row r="36" spans="2:8" ht="15" customHeight="1" x14ac:dyDescent="0.3">
      <c r="B36" s="24"/>
      <c r="C36" s="7"/>
      <c r="D36" s="7"/>
      <c r="E36" s="7"/>
      <c r="F36" s="7"/>
      <c r="G36" s="7"/>
      <c r="H36" s="27"/>
    </row>
    <row r="37" spans="2:8" ht="20.100000000000001" customHeight="1" x14ac:dyDescent="0.3"/>
  </sheetData>
  <mergeCells count="7">
    <mergeCell ref="C35:G35"/>
    <mergeCell ref="C7:G7"/>
    <mergeCell ref="C22:G22"/>
    <mergeCell ref="C6:G6"/>
    <mergeCell ref="C19:E19"/>
    <mergeCell ref="C34:E34"/>
    <mergeCell ref="C20:G20"/>
  </mergeCells>
  <pageMargins left="0.7" right="0.7" top="0.75" bottom="0.75" header="0.3" footer="0.3"/>
  <pageSetup paperSize="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98B36-8938-4EFF-B57C-73CB4C21D2C2}">
  <sheetPr>
    <tabColor theme="8" tint="0.59999389629810485"/>
  </sheetPr>
  <dimension ref="B4:H39"/>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7" width="33" style="1" customWidth="1"/>
    <col min="8" max="8" width="4.44140625" style="1" customWidth="1"/>
    <col min="9" max="16384" width="9.33203125" style="1"/>
  </cols>
  <sheetData>
    <row r="4" spans="2:8" x14ac:dyDescent="0.3">
      <c r="C4" s="3"/>
    </row>
    <row r="5" spans="2:8" ht="80.099999999999994" customHeight="1" x14ac:dyDescent="0.3">
      <c r="B5" s="22"/>
      <c r="C5" s="21"/>
      <c r="D5" s="4"/>
      <c r="E5" s="4"/>
      <c r="F5" s="4"/>
      <c r="G5" s="4"/>
      <c r="H5" s="25"/>
    </row>
    <row r="6" spans="2:8" ht="33" customHeight="1" x14ac:dyDescent="0.5">
      <c r="B6" s="23"/>
      <c r="C6" s="188" t="s">
        <v>190</v>
      </c>
      <c r="D6" s="188"/>
      <c r="E6" s="188"/>
      <c r="F6" s="188"/>
      <c r="G6" s="188"/>
      <c r="H6" s="26"/>
    </row>
    <row r="7" spans="2:8" ht="21" x14ac:dyDescent="0.4">
      <c r="B7" s="23"/>
      <c r="C7" s="189" t="s">
        <v>142</v>
      </c>
      <c r="D7" s="189"/>
      <c r="E7" s="189"/>
      <c r="F7" s="189"/>
      <c r="G7" s="189"/>
      <c r="H7" s="26"/>
    </row>
    <row r="8" spans="2:8" ht="18" x14ac:dyDescent="0.35">
      <c r="B8" s="23"/>
      <c r="C8" s="34" t="s">
        <v>14</v>
      </c>
      <c r="D8" s="5"/>
      <c r="E8" s="6"/>
      <c r="F8" s="6"/>
      <c r="G8" s="6"/>
      <c r="H8" s="26"/>
    </row>
    <row r="9" spans="2:8" ht="15" customHeight="1" x14ac:dyDescent="0.35">
      <c r="B9" s="23"/>
      <c r="C9" s="20"/>
      <c r="D9" s="5"/>
      <c r="E9" s="6"/>
      <c r="F9" s="6"/>
      <c r="G9" s="6"/>
      <c r="H9" s="26"/>
    </row>
    <row r="10" spans="2:8" ht="15" customHeight="1" x14ac:dyDescent="0.3">
      <c r="B10" s="23"/>
      <c r="C10" s="206" t="s">
        <v>4</v>
      </c>
      <c r="D10" s="196" t="s">
        <v>99</v>
      </c>
      <c r="E10" s="196"/>
      <c r="F10" s="196"/>
      <c r="G10" s="194" t="s">
        <v>230</v>
      </c>
      <c r="H10" s="26"/>
    </row>
    <row r="11" spans="2:8" ht="49.2" customHeight="1" x14ac:dyDescent="0.3">
      <c r="B11" s="23"/>
      <c r="C11" s="206"/>
      <c r="D11" s="35" t="s">
        <v>100</v>
      </c>
      <c r="E11" s="35" t="s">
        <v>101</v>
      </c>
      <c r="F11" s="35" t="s">
        <v>102</v>
      </c>
      <c r="G11" s="194"/>
      <c r="H11" s="26"/>
    </row>
    <row r="12" spans="2:8" ht="15" customHeight="1" x14ac:dyDescent="0.3">
      <c r="B12" s="23"/>
      <c r="C12" s="28" t="s">
        <v>11</v>
      </c>
      <c r="D12" s="38">
        <v>16462</v>
      </c>
      <c r="E12" s="36">
        <v>53486</v>
      </c>
      <c r="F12" s="38">
        <v>32726</v>
      </c>
      <c r="G12" s="36">
        <v>69948</v>
      </c>
      <c r="H12" s="26"/>
    </row>
    <row r="13" spans="2:8" ht="15" customHeight="1" x14ac:dyDescent="0.3">
      <c r="B13" s="23"/>
      <c r="C13" s="28" t="s">
        <v>236</v>
      </c>
      <c r="D13" s="38">
        <v>5012</v>
      </c>
      <c r="E13" s="36">
        <v>14855</v>
      </c>
      <c r="F13" s="38">
        <v>9134</v>
      </c>
      <c r="G13" s="36">
        <v>19867</v>
      </c>
      <c r="H13" s="26"/>
    </row>
    <row r="14" spans="2:8" ht="15" customHeight="1" x14ac:dyDescent="0.3">
      <c r="B14" s="23"/>
      <c r="C14" s="41" t="s">
        <v>237</v>
      </c>
      <c r="D14" s="44">
        <v>996</v>
      </c>
      <c r="E14" s="45">
        <v>3349</v>
      </c>
      <c r="F14" s="44">
        <v>2023</v>
      </c>
      <c r="G14" s="45">
        <v>4345</v>
      </c>
      <c r="H14" s="26"/>
    </row>
    <row r="15" spans="2:8" ht="15" customHeight="1" x14ac:dyDescent="0.3">
      <c r="B15" s="23"/>
      <c r="C15" s="46"/>
      <c r="D15" s="47"/>
      <c r="E15" s="47"/>
      <c r="F15" s="47"/>
      <c r="G15" s="47"/>
      <c r="H15" s="26"/>
    </row>
    <row r="16" spans="2:8" ht="15" customHeight="1" x14ac:dyDescent="0.3">
      <c r="B16" s="23"/>
      <c r="C16" s="28" t="s">
        <v>238</v>
      </c>
      <c r="D16" s="38">
        <v>161</v>
      </c>
      <c r="E16" s="36">
        <v>432</v>
      </c>
      <c r="F16" s="38">
        <v>248</v>
      </c>
      <c r="G16" s="36">
        <v>593</v>
      </c>
      <c r="H16" s="26"/>
    </row>
    <row r="17" spans="2:8" ht="15" customHeight="1" x14ac:dyDescent="0.3">
      <c r="B17" s="23"/>
      <c r="C17" s="28" t="s">
        <v>239</v>
      </c>
      <c r="D17" s="38">
        <v>250</v>
      </c>
      <c r="E17" s="36">
        <v>780</v>
      </c>
      <c r="F17" s="38">
        <v>471</v>
      </c>
      <c r="G17" s="36">
        <v>1030</v>
      </c>
      <c r="H17" s="26"/>
    </row>
    <row r="18" spans="2:8" ht="15" customHeight="1" x14ac:dyDescent="0.3">
      <c r="B18" s="23"/>
      <c r="C18" s="29" t="s">
        <v>240</v>
      </c>
      <c r="D18" s="39">
        <v>430</v>
      </c>
      <c r="E18" s="37">
        <v>1474</v>
      </c>
      <c r="F18" s="39">
        <v>889</v>
      </c>
      <c r="G18" s="37">
        <v>1904</v>
      </c>
      <c r="H18" s="26"/>
    </row>
    <row r="19" spans="2:8" ht="15" customHeight="1" x14ac:dyDescent="0.3">
      <c r="B19" s="23"/>
      <c r="C19" s="28" t="s">
        <v>241</v>
      </c>
      <c r="D19" s="38">
        <v>157</v>
      </c>
      <c r="E19" s="36">
        <v>672</v>
      </c>
      <c r="F19" s="38">
        <v>416</v>
      </c>
      <c r="G19" s="36">
        <v>829</v>
      </c>
      <c r="H19" s="26"/>
    </row>
    <row r="20" spans="2:8" ht="15" customHeight="1" x14ac:dyDescent="0.3">
      <c r="B20" s="23"/>
      <c r="C20" s="191" t="s">
        <v>263</v>
      </c>
      <c r="D20" s="191"/>
      <c r="E20" s="191"/>
      <c r="F20" s="31"/>
      <c r="G20" s="31"/>
      <c r="H20" s="26"/>
    </row>
    <row r="21" spans="2:8" ht="15" customHeight="1" x14ac:dyDescent="0.3">
      <c r="B21" s="23"/>
      <c r="C21" s="193" t="s">
        <v>283</v>
      </c>
      <c r="D21" s="193"/>
      <c r="E21" s="193"/>
      <c r="F21" s="193"/>
      <c r="G21" s="193"/>
      <c r="H21" s="26"/>
    </row>
    <row r="22" spans="2:8" ht="15" customHeight="1" x14ac:dyDescent="0.3">
      <c r="B22" s="23"/>
      <c r="C22" s="33"/>
      <c r="D22" s="33"/>
      <c r="E22" s="33"/>
      <c r="F22" s="33"/>
      <c r="G22" s="33"/>
      <c r="H22" s="26"/>
    </row>
    <row r="23" spans="2:8" ht="21" x14ac:dyDescent="0.4">
      <c r="B23" s="23"/>
      <c r="C23" s="189" t="s">
        <v>143</v>
      </c>
      <c r="D23" s="189"/>
      <c r="E23" s="189"/>
      <c r="F23" s="189"/>
      <c r="G23" s="189"/>
      <c r="H23" s="26"/>
    </row>
    <row r="24" spans="2:8" ht="18" x14ac:dyDescent="0.35">
      <c r="B24" s="23"/>
      <c r="C24" s="34" t="s">
        <v>14</v>
      </c>
      <c r="D24" s="5"/>
      <c r="E24" s="6"/>
      <c r="F24" s="6"/>
      <c r="G24" s="6"/>
      <c r="H24" s="26"/>
    </row>
    <row r="25" spans="2:8" ht="15" customHeight="1" x14ac:dyDescent="0.35">
      <c r="B25" s="23"/>
      <c r="C25" s="34"/>
      <c r="D25" s="5"/>
      <c r="E25" s="6"/>
      <c r="F25" s="6"/>
      <c r="G25" s="6"/>
      <c r="H25" s="26"/>
    </row>
    <row r="26" spans="2:8" ht="15" customHeight="1" x14ac:dyDescent="0.3">
      <c r="B26" s="23"/>
      <c r="C26" s="192" t="s">
        <v>4</v>
      </c>
      <c r="D26" s="196" t="s">
        <v>99</v>
      </c>
      <c r="E26" s="196"/>
      <c r="F26" s="196"/>
      <c r="G26" s="194" t="s">
        <v>231</v>
      </c>
      <c r="H26" s="26"/>
    </row>
    <row r="27" spans="2:8" ht="49.2" customHeight="1" x14ac:dyDescent="0.3">
      <c r="B27" s="23"/>
      <c r="C27" s="192"/>
      <c r="D27" s="35" t="s">
        <v>100</v>
      </c>
      <c r="E27" s="35" t="s">
        <v>101</v>
      </c>
      <c r="F27" s="35" t="s">
        <v>102</v>
      </c>
      <c r="G27" s="194"/>
      <c r="H27" s="26"/>
    </row>
    <row r="28" spans="2:8" ht="15" customHeight="1" x14ac:dyDescent="0.3">
      <c r="B28" s="23"/>
      <c r="C28" s="28" t="s">
        <v>11</v>
      </c>
      <c r="D28" s="38">
        <v>3</v>
      </c>
      <c r="E28" s="36">
        <v>43</v>
      </c>
      <c r="F28" s="38">
        <v>102</v>
      </c>
      <c r="G28" s="36">
        <v>12</v>
      </c>
      <c r="H28" s="26"/>
    </row>
    <row r="29" spans="2:8" ht="15" customHeight="1" x14ac:dyDescent="0.3">
      <c r="B29" s="23"/>
      <c r="C29" s="28" t="s">
        <v>236</v>
      </c>
      <c r="D29" s="38">
        <v>5</v>
      </c>
      <c r="E29" s="36">
        <v>54</v>
      </c>
      <c r="F29" s="38">
        <v>131</v>
      </c>
      <c r="G29" s="36">
        <v>15</v>
      </c>
      <c r="H29" s="26"/>
    </row>
    <row r="30" spans="2:8" ht="15" customHeight="1" x14ac:dyDescent="0.3">
      <c r="B30" s="23"/>
      <c r="C30" s="41" t="s">
        <v>237</v>
      </c>
      <c r="D30" s="44">
        <v>6</v>
      </c>
      <c r="E30" s="45">
        <v>63</v>
      </c>
      <c r="F30" s="44">
        <v>149</v>
      </c>
      <c r="G30" s="45">
        <v>19</v>
      </c>
      <c r="H30" s="26"/>
    </row>
    <row r="31" spans="2:8" ht="15" customHeight="1" x14ac:dyDescent="0.3">
      <c r="B31" s="23"/>
      <c r="C31" s="46"/>
      <c r="D31" s="47"/>
      <c r="E31" s="47"/>
      <c r="F31" s="47"/>
      <c r="G31" s="47"/>
      <c r="H31" s="26"/>
    </row>
    <row r="32" spans="2:8" ht="15" customHeight="1" x14ac:dyDescent="0.3">
      <c r="B32" s="23"/>
      <c r="C32" s="28" t="s">
        <v>238</v>
      </c>
      <c r="D32" s="38">
        <v>4</v>
      </c>
      <c r="E32" s="36">
        <v>44</v>
      </c>
      <c r="F32" s="38">
        <v>99</v>
      </c>
      <c r="G32" s="36">
        <v>12</v>
      </c>
      <c r="H32" s="26"/>
    </row>
    <row r="33" spans="2:8" ht="15" customHeight="1" x14ac:dyDescent="0.3">
      <c r="B33" s="23"/>
      <c r="C33" s="28" t="s">
        <v>239</v>
      </c>
      <c r="D33" s="38">
        <v>9</v>
      </c>
      <c r="E33" s="36">
        <v>78</v>
      </c>
      <c r="F33" s="38">
        <v>188</v>
      </c>
      <c r="G33" s="36">
        <v>28</v>
      </c>
      <c r="H33" s="26"/>
    </row>
    <row r="34" spans="2:8" ht="15" customHeight="1" x14ac:dyDescent="0.3">
      <c r="B34" s="23"/>
      <c r="C34" s="29" t="s">
        <v>240</v>
      </c>
      <c r="D34" s="39">
        <v>5</v>
      </c>
      <c r="E34" s="37">
        <v>69</v>
      </c>
      <c r="F34" s="39">
        <v>158</v>
      </c>
      <c r="G34" s="37">
        <v>19</v>
      </c>
      <c r="H34" s="26"/>
    </row>
    <row r="35" spans="2:8" ht="15" customHeight="1" x14ac:dyDescent="0.3">
      <c r="B35" s="23"/>
      <c r="C35" s="28" t="s">
        <v>241</v>
      </c>
      <c r="D35" s="38">
        <v>5</v>
      </c>
      <c r="E35" s="36">
        <v>57</v>
      </c>
      <c r="F35" s="38">
        <v>142</v>
      </c>
      <c r="G35" s="36">
        <v>19</v>
      </c>
      <c r="H35" s="26"/>
    </row>
    <row r="36" spans="2:8" ht="15" customHeight="1" x14ac:dyDescent="0.3">
      <c r="B36" s="23"/>
      <c r="C36" s="191" t="s">
        <v>263</v>
      </c>
      <c r="D36" s="191"/>
      <c r="E36" s="191"/>
      <c r="F36" s="31"/>
      <c r="G36" s="31"/>
      <c r="H36" s="26"/>
    </row>
    <row r="37" spans="2:8" ht="15" customHeight="1" x14ac:dyDescent="0.3">
      <c r="B37" s="23"/>
      <c r="C37" s="193" t="s">
        <v>283</v>
      </c>
      <c r="D37" s="193"/>
      <c r="E37" s="193"/>
      <c r="F37" s="193"/>
      <c r="G37" s="193"/>
      <c r="H37" s="26"/>
    </row>
    <row r="38" spans="2:8" ht="15" customHeight="1" x14ac:dyDescent="0.3">
      <c r="B38" s="24"/>
      <c r="C38" s="7"/>
      <c r="D38" s="7"/>
      <c r="E38" s="7"/>
      <c r="F38" s="7"/>
      <c r="G38" s="7"/>
      <c r="H38" s="27"/>
    </row>
    <row r="39" spans="2:8" ht="20.100000000000001" customHeight="1" x14ac:dyDescent="0.3"/>
  </sheetData>
  <mergeCells count="13">
    <mergeCell ref="C37:G37"/>
    <mergeCell ref="C36:E36"/>
    <mergeCell ref="C6:G6"/>
    <mergeCell ref="C26:C27"/>
    <mergeCell ref="D26:F26"/>
    <mergeCell ref="G26:G27"/>
    <mergeCell ref="C7:G7"/>
    <mergeCell ref="C23:G23"/>
    <mergeCell ref="D10:F10"/>
    <mergeCell ref="G10:G11"/>
    <mergeCell ref="C10:C11"/>
    <mergeCell ref="C20:E20"/>
    <mergeCell ref="C21:G21"/>
  </mergeCells>
  <pageMargins left="0.7" right="0.7" top="0.75" bottom="0.75" header="0.3" footer="0.3"/>
  <pageSetup paperSize="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18711-7252-405D-81F7-FF02EC1AB9DE}">
  <sheetPr>
    <tabColor theme="8" tint="0.59999389629810485"/>
  </sheetPr>
  <dimension ref="B4:L38"/>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11" width="22.6640625" style="1" customWidth="1"/>
    <col min="12" max="12" width="4.44140625" style="1" customWidth="1"/>
    <col min="13" max="16384" width="9.33203125" style="1"/>
  </cols>
  <sheetData>
    <row r="4" spans="2:12" x14ac:dyDescent="0.3">
      <c r="C4" s="3"/>
    </row>
    <row r="5" spans="2:12" ht="80.099999999999994" customHeight="1" x14ac:dyDescent="0.3">
      <c r="B5" s="22"/>
      <c r="C5" s="21"/>
      <c r="D5" s="4"/>
      <c r="E5" s="4"/>
      <c r="F5" s="4"/>
      <c r="G5" s="4"/>
      <c r="H5" s="4"/>
      <c r="I5" s="4"/>
      <c r="J5" s="4"/>
      <c r="K5" s="4"/>
      <c r="L5" s="25"/>
    </row>
    <row r="6" spans="2:12" ht="34.200000000000003" customHeight="1" x14ac:dyDescent="0.5">
      <c r="B6" s="23"/>
      <c r="C6" s="188" t="s">
        <v>191</v>
      </c>
      <c r="D6" s="188"/>
      <c r="E6" s="188"/>
      <c r="F6" s="188"/>
      <c r="G6" s="188"/>
      <c r="H6" s="188"/>
      <c r="I6" s="188"/>
      <c r="J6" s="188"/>
      <c r="K6" s="107"/>
      <c r="L6" s="26"/>
    </row>
    <row r="7" spans="2:12" ht="21" x14ac:dyDescent="0.4">
      <c r="B7" s="23"/>
      <c r="C7" s="189" t="s">
        <v>235</v>
      </c>
      <c r="D7" s="189"/>
      <c r="E7" s="189"/>
      <c r="F7" s="189"/>
      <c r="G7" s="189"/>
      <c r="H7" s="189"/>
      <c r="I7" s="189"/>
      <c r="J7" s="189"/>
      <c r="K7" s="30"/>
      <c r="L7" s="26"/>
    </row>
    <row r="8" spans="2:12" ht="18" x14ac:dyDescent="0.35">
      <c r="B8" s="23"/>
      <c r="C8" s="34" t="s">
        <v>270</v>
      </c>
      <c r="D8" s="5"/>
      <c r="E8" s="6"/>
      <c r="F8" s="6"/>
      <c r="G8" s="6"/>
      <c r="H8" s="6"/>
      <c r="I8" s="6"/>
      <c r="J8" s="6"/>
      <c r="K8" s="6"/>
      <c r="L8" s="26"/>
    </row>
    <row r="9" spans="2:12" ht="15" customHeight="1" x14ac:dyDescent="0.35">
      <c r="B9" s="23"/>
      <c r="C9" s="20"/>
      <c r="D9" s="5"/>
      <c r="E9" s="6"/>
      <c r="F9" s="6"/>
      <c r="G9" s="6"/>
      <c r="H9" s="6"/>
      <c r="I9" s="6"/>
      <c r="J9" s="6"/>
      <c r="K9" s="6"/>
      <c r="L9" s="26"/>
    </row>
    <row r="10" spans="2:12" ht="15" customHeight="1" x14ac:dyDescent="0.3">
      <c r="B10" s="23"/>
      <c r="C10" s="192" t="s">
        <v>4</v>
      </c>
      <c r="D10" s="201" t="s">
        <v>100</v>
      </c>
      <c r="E10" s="204"/>
      <c r="F10" s="201" t="s">
        <v>101</v>
      </c>
      <c r="G10" s="204"/>
      <c r="H10" s="201" t="s">
        <v>102</v>
      </c>
      <c r="I10" s="204"/>
      <c r="J10" s="201" t="s">
        <v>103</v>
      </c>
      <c r="K10" s="204"/>
      <c r="L10" s="26"/>
    </row>
    <row r="11" spans="2:12" ht="49.2" customHeight="1" x14ac:dyDescent="0.3">
      <c r="B11" s="23"/>
      <c r="C11" s="192"/>
      <c r="D11" s="35" t="s">
        <v>104</v>
      </c>
      <c r="E11" s="40" t="s">
        <v>105</v>
      </c>
      <c r="F11" s="35" t="s">
        <v>104</v>
      </c>
      <c r="G11" s="40" t="s">
        <v>105</v>
      </c>
      <c r="H11" s="35" t="s">
        <v>104</v>
      </c>
      <c r="I11" s="40" t="s">
        <v>105</v>
      </c>
      <c r="J11" s="35" t="s">
        <v>104</v>
      </c>
      <c r="K11" s="40" t="s">
        <v>105</v>
      </c>
      <c r="L11" s="26"/>
    </row>
    <row r="12" spans="2:12" ht="15" customHeight="1" x14ac:dyDescent="0.3">
      <c r="B12" s="23"/>
      <c r="C12" s="28" t="s">
        <v>11</v>
      </c>
      <c r="D12" s="38">
        <v>430742</v>
      </c>
      <c r="E12" s="36">
        <v>60920</v>
      </c>
      <c r="F12" s="38">
        <v>620704</v>
      </c>
      <c r="G12" s="36">
        <v>161146</v>
      </c>
      <c r="H12" s="60">
        <v>205568</v>
      </c>
      <c r="I12" s="61">
        <v>60197</v>
      </c>
      <c r="J12" s="60">
        <v>1051446</v>
      </c>
      <c r="K12" s="61">
        <v>222066</v>
      </c>
      <c r="L12" s="26"/>
    </row>
    <row r="13" spans="2:12" ht="15" customHeight="1" x14ac:dyDescent="0.3">
      <c r="B13" s="23"/>
      <c r="C13" s="28" t="s">
        <v>236</v>
      </c>
      <c r="D13" s="38">
        <v>103410</v>
      </c>
      <c r="E13" s="36">
        <v>15325</v>
      </c>
      <c r="F13" s="38">
        <v>141815</v>
      </c>
      <c r="G13" s="36">
        <v>38386</v>
      </c>
      <c r="H13" s="60">
        <v>46131</v>
      </c>
      <c r="I13" s="61">
        <v>14152</v>
      </c>
      <c r="J13" s="60">
        <v>245225</v>
      </c>
      <c r="K13" s="61">
        <v>53711</v>
      </c>
      <c r="L13" s="26"/>
    </row>
    <row r="14" spans="2:12" ht="15" customHeight="1" x14ac:dyDescent="0.3">
      <c r="B14" s="23"/>
      <c r="C14" s="41" t="s">
        <v>237</v>
      </c>
      <c r="D14" s="44">
        <v>19228</v>
      </c>
      <c r="E14" s="45">
        <v>2857</v>
      </c>
      <c r="F14" s="44">
        <v>27746</v>
      </c>
      <c r="G14" s="45">
        <v>7625</v>
      </c>
      <c r="H14" s="63">
        <v>9091</v>
      </c>
      <c r="I14" s="64">
        <v>2865</v>
      </c>
      <c r="J14" s="63">
        <v>46974</v>
      </c>
      <c r="K14" s="64">
        <v>10482</v>
      </c>
      <c r="L14" s="26"/>
    </row>
    <row r="15" spans="2:12" ht="15" customHeight="1" x14ac:dyDescent="0.3">
      <c r="B15" s="23"/>
      <c r="C15" s="46"/>
      <c r="D15" s="47"/>
      <c r="E15" s="47"/>
      <c r="F15" s="47"/>
      <c r="G15" s="47"/>
      <c r="H15" s="66"/>
      <c r="I15" s="66"/>
      <c r="J15" s="66"/>
      <c r="K15" s="66"/>
      <c r="L15" s="26"/>
    </row>
    <row r="16" spans="2:12" ht="15" customHeight="1" x14ac:dyDescent="0.3">
      <c r="B16" s="23"/>
      <c r="C16" s="28" t="s">
        <v>238</v>
      </c>
      <c r="D16" s="38">
        <v>3568</v>
      </c>
      <c r="E16" s="36">
        <v>476</v>
      </c>
      <c r="F16" s="38">
        <v>4895</v>
      </c>
      <c r="G16" s="36">
        <v>1213</v>
      </c>
      <c r="H16" s="60">
        <v>1617</v>
      </c>
      <c r="I16" s="61">
        <v>456</v>
      </c>
      <c r="J16" s="60">
        <v>8463</v>
      </c>
      <c r="K16" s="61">
        <v>1689</v>
      </c>
      <c r="L16" s="26"/>
    </row>
    <row r="17" spans="2:12" ht="15" customHeight="1" x14ac:dyDescent="0.3">
      <c r="B17" s="23"/>
      <c r="C17" s="28" t="s">
        <v>239</v>
      </c>
      <c r="D17" s="38">
        <v>3434</v>
      </c>
      <c r="E17" s="36">
        <v>551</v>
      </c>
      <c r="F17" s="38">
        <v>5182</v>
      </c>
      <c r="G17" s="36">
        <v>1436</v>
      </c>
      <c r="H17" s="60">
        <v>1655</v>
      </c>
      <c r="I17" s="61">
        <v>531</v>
      </c>
      <c r="J17" s="60">
        <v>8616</v>
      </c>
      <c r="K17" s="61">
        <v>1987</v>
      </c>
      <c r="L17" s="26"/>
    </row>
    <row r="18" spans="2:12" ht="15" customHeight="1" x14ac:dyDescent="0.3">
      <c r="B18" s="23"/>
      <c r="C18" s="29" t="s">
        <v>240</v>
      </c>
      <c r="D18" s="39">
        <v>8966</v>
      </c>
      <c r="E18" s="37">
        <v>1389</v>
      </c>
      <c r="F18" s="39">
        <v>11833</v>
      </c>
      <c r="G18" s="37">
        <v>3423</v>
      </c>
      <c r="H18" s="68">
        <v>3902</v>
      </c>
      <c r="I18" s="69">
        <v>1270</v>
      </c>
      <c r="J18" s="68">
        <v>20799</v>
      </c>
      <c r="K18" s="69">
        <v>4812</v>
      </c>
      <c r="L18" s="26"/>
    </row>
    <row r="19" spans="2:12" ht="15" customHeight="1" x14ac:dyDescent="0.3">
      <c r="B19" s="23"/>
      <c r="C19" s="28" t="s">
        <v>241</v>
      </c>
      <c r="D19" s="38">
        <v>3260</v>
      </c>
      <c r="E19" s="36">
        <v>441</v>
      </c>
      <c r="F19" s="38">
        <v>5836</v>
      </c>
      <c r="G19" s="36">
        <v>1553</v>
      </c>
      <c r="H19" s="60">
        <v>1917</v>
      </c>
      <c r="I19" s="61">
        <v>608</v>
      </c>
      <c r="J19" s="60">
        <v>9096</v>
      </c>
      <c r="K19" s="61">
        <v>1994</v>
      </c>
      <c r="L19" s="26"/>
    </row>
    <row r="20" spans="2:12" ht="15" customHeight="1" x14ac:dyDescent="0.3">
      <c r="B20" s="23"/>
      <c r="C20" s="191" t="s">
        <v>286</v>
      </c>
      <c r="D20" s="191"/>
      <c r="E20" s="191"/>
      <c r="F20" s="31"/>
      <c r="G20" s="31"/>
      <c r="H20" s="72"/>
      <c r="I20" s="72"/>
      <c r="J20" s="72"/>
      <c r="K20" s="72"/>
      <c r="L20" s="26"/>
    </row>
    <row r="21" spans="2:12" ht="15" customHeight="1" x14ac:dyDescent="0.3">
      <c r="B21" s="23"/>
      <c r="C21" s="193" t="s">
        <v>283</v>
      </c>
      <c r="D21" s="193"/>
      <c r="E21" s="193"/>
      <c r="F21" s="193"/>
      <c r="G21" s="193"/>
      <c r="H21" s="111"/>
      <c r="I21" s="111"/>
      <c r="J21" s="111"/>
      <c r="K21" s="111"/>
      <c r="L21" s="26"/>
    </row>
    <row r="22" spans="2:12" ht="15" customHeight="1" x14ac:dyDescent="0.3">
      <c r="B22" s="23"/>
      <c r="C22" s="33"/>
      <c r="D22" s="33"/>
      <c r="E22" s="33"/>
      <c r="F22" s="33"/>
      <c r="G22" s="33"/>
      <c r="H22" s="72"/>
      <c r="I22" s="72"/>
      <c r="J22" s="33"/>
      <c r="K22" s="33"/>
      <c r="L22" s="26"/>
    </row>
    <row r="23" spans="2:12" ht="21" x14ac:dyDescent="0.4">
      <c r="B23" s="23"/>
      <c r="C23" s="189" t="s">
        <v>234</v>
      </c>
      <c r="D23" s="189"/>
      <c r="E23" s="189"/>
      <c r="F23" s="189"/>
      <c r="G23" s="189"/>
      <c r="H23" s="189"/>
      <c r="I23" s="189"/>
      <c r="J23" s="189"/>
      <c r="K23" s="189"/>
      <c r="L23" s="26"/>
    </row>
    <row r="24" spans="2:12" ht="18" x14ac:dyDescent="0.35">
      <c r="B24" s="23"/>
      <c r="C24" s="34" t="s">
        <v>269</v>
      </c>
      <c r="D24" s="5"/>
      <c r="E24" s="6"/>
      <c r="F24" s="6"/>
      <c r="G24" s="6"/>
      <c r="H24" s="6"/>
      <c r="I24" s="6"/>
      <c r="J24" s="6"/>
      <c r="K24" s="6"/>
      <c r="L24" s="26"/>
    </row>
    <row r="25" spans="2:12" ht="15" customHeight="1" x14ac:dyDescent="0.35">
      <c r="B25" s="23"/>
      <c r="C25" s="20"/>
      <c r="D25" s="5"/>
      <c r="E25" s="6"/>
      <c r="F25" s="6"/>
      <c r="G25" s="6"/>
      <c r="H25" s="6"/>
      <c r="I25" s="6"/>
      <c r="J25" s="6"/>
      <c r="K25" s="6"/>
      <c r="L25" s="26"/>
    </row>
    <row r="26" spans="2:12" ht="15" customHeight="1" x14ac:dyDescent="0.3">
      <c r="B26" s="23"/>
      <c r="C26" s="192" t="s">
        <v>4</v>
      </c>
      <c r="D26" s="196" t="s">
        <v>100</v>
      </c>
      <c r="E26" s="211"/>
      <c r="F26" s="196" t="s">
        <v>101</v>
      </c>
      <c r="G26" s="211"/>
      <c r="H26" s="196" t="s">
        <v>102</v>
      </c>
      <c r="I26" s="211"/>
      <c r="J26" s="196" t="s">
        <v>103</v>
      </c>
      <c r="K26" s="211"/>
      <c r="L26" s="26"/>
    </row>
    <row r="27" spans="2:12" ht="49.2" customHeight="1" x14ac:dyDescent="0.3">
      <c r="B27" s="23"/>
      <c r="C27" s="192"/>
      <c r="D27" s="35" t="s">
        <v>104</v>
      </c>
      <c r="E27" s="40" t="s">
        <v>105</v>
      </c>
      <c r="F27" s="35" t="s">
        <v>104</v>
      </c>
      <c r="G27" s="40" t="s">
        <v>105</v>
      </c>
      <c r="H27" s="35" t="s">
        <v>104</v>
      </c>
      <c r="I27" s="40" t="s">
        <v>105</v>
      </c>
      <c r="J27" s="35" t="s">
        <v>104</v>
      </c>
      <c r="K27" s="40" t="s">
        <v>105</v>
      </c>
      <c r="L27" s="26"/>
    </row>
    <row r="28" spans="2:12" ht="15" customHeight="1" x14ac:dyDescent="0.3">
      <c r="B28" s="23"/>
      <c r="C28" s="28" t="s">
        <v>11</v>
      </c>
      <c r="D28" s="60">
        <v>91</v>
      </c>
      <c r="E28" s="61">
        <v>13</v>
      </c>
      <c r="F28" s="60">
        <v>504</v>
      </c>
      <c r="G28" s="61">
        <v>131</v>
      </c>
      <c r="H28" s="60">
        <v>643</v>
      </c>
      <c r="I28" s="61">
        <v>188</v>
      </c>
      <c r="J28" s="60">
        <v>176</v>
      </c>
      <c r="K28" s="61">
        <v>37</v>
      </c>
      <c r="L28" s="26"/>
    </row>
    <row r="29" spans="2:12" ht="15" customHeight="1" x14ac:dyDescent="0.3">
      <c r="B29" s="23"/>
      <c r="C29" s="28" t="s">
        <v>236</v>
      </c>
      <c r="D29" s="38">
        <v>95</v>
      </c>
      <c r="E29" s="36">
        <v>14</v>
      </c>
      <c r="F29" s="38">
        <v>512</v>
      </c>
      <c r="G29" s="36">
        <v>139</v>
      </c>
      <c r="H29" s="60">
        <v>660</v>
      </c>
      <c r="I29" s="61">
        <v>203</v>
      </c>
      <c r="J29" s="60">
        <v>180</v>
      </c>
      <c r="K29" s="61">
        <v>39</v>
      </c>
      <c r="L29" s="26"/>
    </row>
    <row r="30" spans="2:12" ht="15" customHeight="1" x14ac:dyDescent="0.3">
      <c r="B30" s="23"/>
      <c r="C30" s="41" t="s">
        <v>237</v>
      </c>
      <c r="D30" s="63">
        <v>108</v>
      </c>
      <c r="E30" s="64">
        <v>16</v>
      </c>
      <c r="F30" s="63">
        <v>525</v>
      </c>
      <c r="G30" s="64">
        <v>144</v>
      </c>
      <c r="H30" s="63">
        <v>670</v>
      </c>
      <c r="I30" s="64">
        <v>211</v>
      </c>
      <c r="J30" s="63">
        <v>204</v>
      </c>
      <c r="K30" s="64">
        <v>46</v>
      </c>
      <c r="L30" s="26"/>
    </row>
    <row r="31" spans="2:12" ht="15" customHeight="1" x14ac:dyDescent="0.3">
      <c r="B31" s="23"/>
      <c r="C31" s="46"/>
      <c r="D31" s="66"/>
      <c r="E31" s="66"/>
      <c r="F31" s="66"/>
      <c r="G31" s="66"/>
      <c r="H31" s="66"/>
      <c r="I31" s="66"/>
      <c r="J31" s="66"/>
      <c r="K31" s="66"/>
      <c r="L31" s="26"/>
    </row>
    <row r="32" spans="2:12" ht="15" customHeight="1" x14ac:dyDescent="0.3">
      <c r="B32" s="23"/>
      <c r="C32" s="28" t="s">
        <v>238</v>
      </c>
      <c r="D32" s="60">
        <v>90</v>
      </c>
      <c r="E32" s="61">
        <v>12</v>
      </c>
      <c r="F32" s="60">
        <v>504</v>
      </c>
      <c r="G32" s="61">
        <v>125</v>
      </c>
      <c r="H32" s="60">
        <v>647</v>
      </c>
      <c r="I32" s="61">
        <v>182</v>
      </c>
      <c r="J32" s="60">
        <v>171</v>
      </c>
      <c r="K32" s="61">
        <v>34</v>
      </c>
      <c r="L32" s="26"/>
    </row>
    <row r="33" spans="2:12" ht="15" customHeight="1" x14ac:dyDescent="0.3">
      <c r="B33" s="23"/>
      <c r="C33" s="28" t="s">
        <v>239</v>
      </c>
      <c r="D33" s="38">
        <v>128</v>
      </c>
      <c r="E33" s="36">
        <v>21</v>
      </c>
      <c r="F33" s="38">
        <v>518</v>
      </c>
      <c r="G33" s="36">
        <v>144</v>
      </c>
      <c r="H33" s="60">
        <v>661</v>
      </c>
      <c r="I33" s="61">
        <v>212</v>
      </c>
      <c r="J33" s="60">
        <v>234</v>
      </c>
      <c r="K33" s="61">
        <v>54</v>
      </c>
      <c r="L33" s="26"/>
    </row>
    <row r="34" spans="2:12" ht="15" customHeight="1" x14ac:dyDescent="0.3">
      <c r="B34" s="23"/>
      <c r="C34" s="29" t="s">
        <v>240</v>
      </c>
      <c r="D34" s="68">
        <v>114</v>
      </c>
      <c r="E34" s="69">
        <v>18</v>
      </c>
      <c r="F34" s="68">
        <v>556</v>
      </c>
      <c r="G34" s="69">
        <v>161</v>
      </c>
      <c r="H34" s="68">
        <v>693</v>
      </c>
      <c r="I34" s="69">
        <v>226</v>
      </c>
      <c r="J34" s="68">
        <v>208</v>
      </c>
      <c r="K34" s="69">
        <v>48</v>
      </c>
      <c r="L34" s="26"/>
    </row>
    <row r="35" spans="2:12" ht="15" customHeight="1" x14ac:dyDescent="0.3">
      <c r="B35" s="23"/>
      <c r="C35" s="28" t="s">
        <v>241</v>
      </c>
      <c r="D35" s="60">
        <v>101</v>
      </c>
      <c r="E35" s="61">
        <v>14</v>
      </c>
      <c r="F35" s="60">
        <v>493</v>
      </c>
      <c r="G35" s="61">
        <v>131</v>
      </c>
      <c r="H35" s="60">
        <v>654</v>
      </c>
      <c r="I35" s="61">
        <v>208</v>
      </c>
      <c r="J35" s="60">
        <v>206</v>
      </c>
      <c r="K35" s="61">
        <v>45</v>
      </c>
      <c r="L35" s="26"/>
    </row>
    <row r="36" spans="2:12" ht="15" customHeight="1" x14ac:dyDescent="0.3">
      <c r="B36" s="23"/>
      <c r="C36" s="191" t="s">
        <v>286</v>
      </c>
      <c r="D36" s="191"/>
      <c r="E36" s="191"/>
      <c r="F36" s="71"/>
      <c r="G36" s="71"/>
      <c r="H36" s="75"/>
      <c r="I36" s="75"/>
      <c r="J36" s="75"/>
      <c r="K36" s="75"/>
      <c r="L36" s="26"/>
    </row>
    <row r="37" spans="2:12" ht="15" customHeight="1" x14ac:dyDescent="0.3">
      <c r="B37" s="23"/>
      <c r="C37" s="193" t="s">
        <v>283</v>
      </c>
      <c r="D37" s="193"/>
      <c r="E37" s="193"/>
      <c r="F37" s="193"/>
      <c r="G37" s="193"/>
      <c r="H37" s="107"/>
      <c r="I37" s="112"/>
      <c r="J37" s="112"/>
      <c r="K37" s="112"/>
      <c r="L37" s="26"/>
    </row>
    <row r="38" spans="2:12" ht="15" customHeight="1" x14ac:dyDescent="0.3">
      <c r="B38" s="24"/>
      <c r="C38" s="7"/>
      <c r="D38" s="7"/>
      <c r="E38" s="7"/>
      <c r="F38" s="7"/>
      <c r="G38" s="7"/>
      <c r="H38" s="7"/>
      <c r="I38" s="7"/>
      <c r="J38" s="7"/>
      <c r="K38" s="7"/>
      <c r="L38" s="27"/>
    </row>
  </sheetData>
  <mergeCells count="17">
    <mergeCell ref="C10:C11"/>
    <mergeCell ref="C26:C27"/>
    <mergeCell ref="C21:G21"/>
    <mergeCell ref="C37:G37"/>
    <mergeCell ref="C36:E36"/>
    <mergeCell ref="C6:J6"/>
    <mergeCell ref="C7:J7"/>
    <mergeCell ref="H10:I10"/>
    <mergeCell ref="J10:K10"/>
    <mergeCell ref="D26:E26"/>
    <mergeCell ref="F26:G26"/>
    <mergeCell ref="H26:I26"/>
    <mergeCell ref="J26:K26"/>
    <mergeCell ref="D10:E10"/>
    <mergeCell ref="F10:G10"/>
    <mergeCell ref="C23:K23"/>
    <mergeCell ref="C20:E20"/>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B41FF-6EB8-45AE-B6DB-CC54B2E5F68D}">
  <dimension ref="B4:I71"/>
  <sheetViews>
    <sheetView zoomScaleNormal="100" workbookViewId="0"/>
  </sheetViews>
  <sheetFormatPr defaultColWidth="9.33203125" defaultRowHeight="14.4" x14ac:dyDescent="0.3"/>
  <cols>
    <col min="1" max="1" width="9.33203125" style="1"/>
    <col min="2" max="2" width="4.6640625" style="1" customWidth="1"/>
    <col min="3" max="3" width="22.6640625" style="1" customWidth="1"/>
    <col min="4" max="4" width="25.5546875" style="1" customWidth="1"/>
    <col min="5" max="5" width="182.6640625" style="1" customWidth="1"/>
    <col min="6" max="7" width="49.33203125" style="1" customWidth="1"/>
    <col min="8" max="8" width="4.5546875" style="1" customWidth="1"/>
    <col min="9" max="16384" width="9.33203125" style="1"/>
  </cols>
  <sheetData>
    <row r="4" spans="2:8" ht="14.7" customHeight="1" x14ac:dyDescent="0.3"/>
    <row r="5" spans="2:8" ht="80.099999999999994" customHeight="1" x14ac:dyDescent="0.4">
      <c r="B5" s="8"/>
      <c r="C5" s="12"/>
      <c r="D5" s="4"/>
      <c r="E5" s="17"/>
      <c r="F5" s="17"/>
      <c r="G5" s="17"/>
      <c r="H5" s="18"/>
    </row>
    <row r="6" spans="2:8" ht="18.600000000000001" customHeight="1" x14ac:dyDescent="0.7">
      <c r="B6" s="10"/>
      <c r="C6" s="56"/>
      <c r="D6" s="13"/>
      <c r="E6" s="13"/>
      <c r="F6" s="13"/>
      <c r="G6" s="13"/>
      <c r="H6" s="11"/>
    </row>
    <row r="7" spans="2:8" ht="38.4" x14ac:dyDescent="0.7">
      <c r="B7" s="10"/>
      <c r="C7" s="82" t="s">
        <v>1</v>
      </c>
      <c r="D7" s="13"/>
      <c r="E7" s="13"/>
      <c r="F7" s="13"/>
      <c r="G7" s="13"/>
      <c r="H7" s="11"/>
    </row>
    <row r="8" spans="2:8" ht="20.25" customHeight="1" x14ac:dyDescent="0.7">
      <c r="B8" s="10"/>
      <c r="C8" s="87"/>
      <c r="D8" s="88"/>
      <c r="E8" s="89"/>
      <c r="F8" s="13"/>
      <c r="G8" s="13"/>
      <c r="H8" s="11"/>
    </row>
    <row r="9" spans="2:8" ht="21" x14ac:dyDescent="0.4">
      <c r="B9" s="14"/>
      <c r="C9" s="90"/>
      <c r="D9" s="6"/>
      <c r="E9" s="106" t="s">
        <v>163</v>
      </c>
      <c r="F9" s="13"/>
      <c r="G9" s="13"/>
      <c r="H9" s="11"/>
    </row>
    <row r="10" spans="2:8" ht="21" x14ac:dyDescent="0.4">
      <c r="B10" s="14"/>
      <c r="C10" s="90"/>
      <c r="D10" s="6"/>
      <c r="E10" s="91" t="s">
        <v>219</v>
      </c>
      <c r="F10" s="13"/>
      <c r="G10" s="13"/>
      <c r="H10" s="11"/>
    </row>
    <row r="11" spans="2:8" ht="21" x14ac:dyDescent="0.4">
      <c r="B11" s="14"/>
      <c r="C11" s="90"/>
      <c r="D11" s="6"/>
      <c r="E11" s="91" t="s">
        <v>162</v>
      </c>
      <c r="F11" s="13"/>
      <c r="G11" s="13"/>
      <c r="H11" s="11"/>
    </row>
    <row r="12" spans="2:8" ht="21" x14ac:dyDescent="0.4">
      <c r="B12" s="14"/>
      <c r="C12" s="93"/>
      <c r="D12" s="86"/>
      <c r="E12" s="94"/>
      <c r="F12" s="57"/>
      <c r="G12" s="57"/>
      <c r="H12" s="11"/>
    </row>
    <row r="13" spans="2:8" ht="21" x14ac:dyDescent="0.4">
      <c r="B13" s="14"/>
      <c r="C13" s="51"/>
      <c r="D13" s="6"/>
      <c r="E13" s="56"/>
      <c r="F13" s="13"/>
      <c r="G13" s="13"/>
      <c r="H13" s="11"/>
    </row>
    <row r="14" spans="2:8" ht="21" x14ac:dyDescent="0.4">
      <c r="B14" s="14"/>
      <c r="C14" s="95"/>
      <c r="D14" s="96"/>
      <c r="E14" s="97"/>
      <c r="F14" s="13"/>
      <c r="G14" s="13"/>
      <c r="H14" s="11"/>
    </row>
    <row r="15" spans="2:8" ht="21" x14ac:dyDescent="0.4">
      <c r="B15" s="14"/>
      <c r="C15" s="92"/>
      <c r="D15" s="6"/>
      <c r="E15" s="91" t="s">
        <v>161</v>
      </c>
      <c r="F15" s="13"/>
      <c r="G15" s="13"/>
      <c r="H15" s="11"/>
    </row>
    <row r="16" spans="2:8" ht="21" x14ac:dyDescent="0.4">
      <c r="B16" s="14"/>
      <c r="C16" s="92"/>
      <c r="D16" s="6"/>
      <c r="E16" s="91" t="s">
        <v>220</v>
      </c>
      <c r="F16" s="13"/>
      <c r="G16" s="13"/>
      <c r="H16" s="11"/>
    </row>
    <row r="17" spans="2:8" ht="21" x14ac:dyDescent="0.4">
      <c r="B17" s="14"/>
      <c r="C17" s="92"/>
      <c r="D17" s="6"/>
      <c r="E17" s="91" t="s">
        <v>215</v>
      </c>
      <c r="F17" s="13"/>
      <c r="G17" s="13"/>
      <c r="H17" s="11"/>
    </row>
    <row r="18" spans="2:8" ht="21" x14ac:dyDescent="0.4">
      <c r="B18" s="14"/>
      <c r="C18" s="92"/>
      <c r="D18" s="6"/>
      <c r="E18" s="91" t="s">
        <v>177</v>
      </c>
      <c r="F18" s="13"/>
      <c r="G18" s="13"/>
      <c r="H18" s="11"/>
    </row>
    <row r="19" spans="2:8" ht="21" x14ac:dyDescent="0.4">
      <c r="B19" s="14"/>
      <c r="C19" s="92"/>
      <c r="D19" s="6"/>
      <c r="E19" s="91" t="s">
        <v>160</v>
      </c>
      <c r="F19" s="13"/>
      <c r="G19" s="13"/>
      <c r="H19" s="11"/>
    </row>
    <row r="20" spans="2:8" ht="21" x14ac:dyDescent="0.4">
      <c r="B20" s="14"/>
      <c r="C20" s="92"/>
      <c r="D20" s="6"/>
      <c r="E20" s="91" t="s">
        <v>159</v>
      </c>
      <c r="F20" s="13"/>
      <c r="G20" s="13"/>
      <c r="H20" s="11"/>
    </row>
    <row r="21" spans="2:8" ht="21" x14ac:dyDescent="0.4">
      <c r="B21" s="14"/>
      <c r="C21" s="92"/>
      <c r="D21" s="6"/>
      <c r="E21" s="91" t="s">
        <v>176</v>
      </c>
      <c r="F21" s="13"/>
      <c r="G21" s="13"/>
      <c r="H21" s="11"/>
    </row>
    <row r="22" spans="2:8" ht="21" x14ac:dyDescent="0.4">
      <c r="B22" s="14"/>
      <c r="C22" s="92"/>
      <c r="D22" s="6"/>
      <c r="E22" s="91" t="s">
        <v>157</v>
      </c>
      <c r="F22" s="13"/>
      <c r="G22" s="13"/>
      <c r="H22" s="11"/>
    </row>
    <row r="23" spans="2:8" ht="21" x14ac:dyDescent="0.4">
      <c r="B23" s="14"/>
      <c r="C23" s="92"/>
      <c r="D23" s="6"/>
      <c r="E23" s="91" t="s">
        <v>216</v>
      </c>
      <c r="F23" s="13"/>
      <c r="G23" s="13"/>
      <c r="H23" s="11"/>
    </row>
    <row r="24" spans="2:8" ht="21" x14ac:dyDescent="0.4">
      <c r="B24" s="14"/>
      <c r="C24" s="93"/>
      <c r="D24" s="86"/>
      <c r="E24" s="98"/>
      <c r="F24" s="13"/>
      <c r="G24" s="13"/>
      <c r="H24" s="11"/>
    </row>
    <row r="25" spans="2:8" ht="21" x14ac:dyDescent="0.4">
      <c r="B25" s="14"/>
      <c r="C25" s="51"/>
      <c r="D25" s="6"/>
      <c r="E25" s="56"/>
      <c r="F25" s="13"/>
      <c r="G25" s="13"/>
      <c r="H25" s="11"/>
    </row>
    <row r="26" spans="2:8" ht="21" x14ac:dyDescent="0.4">
      <c r="B26" s="14"/>
      <c r="C26" s="81"/>
      <c r="D26" s="77"/>
      <c r="E26" s="84"/>
      <c r="F26" s="13"/>
      <c r="G26" s="13"/>
      <c r="H26" s="11"/>
    </row>
    <row r="27" spans="2:8" ht="21" x14ac:dyDescent="0.4">
      <c r="B27" s="14"/>
      <c r="C27" s="78"/>
      <c r="D27" s="6"/>
      <c r="E27" s="113" t="s">
        <v>197</v>
      </c>
      <c r="F27" s="13"/>
      <c r="G27" s="13"/>
      <c r="H27" s="11"/>
    </row>
    <row r="28" spans="2:8" ht="21" x14ac:dyDescent="0.4">
      <c r="B28" s="14"/>
      <c r="C28" s="78"/>
      <c r="D28" s="6"/>
      <c r="E28" s="113" t="s">
        <v>189</v>
      </c>
      <c r="F28" s="13"/>
      <c r="G28" s="13"/>
      <c r="H28" s="11"/>
    </row>
    <row r="29" spans="2:8" ht="21" x14ac:dyDescent="0.4">
      <c r="B29" s="14"/>
      <c r="C29" s="78"/>
      <c r="D29" s="6"/>
      <c r="E29" s="113" t="s">
        <v>175</v>
      </c>
      <c r="F29" s="13"/>
      <c r="G29" s="13"/>
      <c r="H29" s="11"/>
    </row>
    <row r="30" spans="2:8" ht="21" x14ac:dyDescent="0.4">
      <c r="B30" s="14"/>
      <c r="C30" s="79"/>
      <c r="D30" s="80"/>
      <c r="E30" s="85"/>
      <c r="F30" s="13"/>
      <c r="G30" s="13"/>
      <c r="H30" s="11"/>
    </row>
    <row r="31" spans="2:8" ht="21" x14ac:dyDescent="0.4">
      <c r="B31" s="14"/>
      <c r="C31" s="51"/>
      <c r="D31" s="6"/>
      <c r="E31" s="56"/>
      <c r="F31" s="13"/>
      <c r="G31" s="13"/>
      <c r="H31" s="11"/>
    </row>
    <row r="32" spans="2:8" ht="21" x14ac:dyDescent="0.4">
      <c r="B32" s="14"/>
      <c r="C32" s="81"/>
      <c r="D32" s="77"/>
      <c r="E32" s="84"/>
      <c r="F32" s="13"/>
      <c r="G32" s="13"/>
      <c r="H32" s="11"/>
    </row>
    <row r="33" spans="2:8" ht="21" x14ac:dyDescent="0.4">
      <c r="B33" s="14"/>
      <c r="C33" s="78"/>
      <c r="D33" s="6"/>
      <c r="E33" s="113" t="s">
        <v>164</v>
      </c>
      <c r="F33" s="13"/>
      <c r="G33" s="13"/>
      <c r="H33" s="11"/>
    </row>
    <row r="34" spans="2:8" ht="21" x14ac:dyDescent="0.4">
      <c r="B34" s="14"/>
      <c r="C34" s="78"/>
      <c r="D34" s="6"/>
      <c r="E34" s="113" t="s">
        <v>156</v>
      </c>
      <c r="F34" s="13"/>
      <c r="G34" s="13"/>
      <c r="H34" s="11"/>
    </row>
    <row r="35" spans="2:8" ht="21" x14ac:dyDescent="0.4">
      <c r="B35" s="14"/>
      <c r="C35" s="78"/>
      <c r="D35" s="6"/>
      <c r="E35" s="113" t="s">
        <v>165</v>
      </c>
      <c r="F35" s="13"/>
      <c r="G35" s="13"/>
      <c r="H35" s="11"/>
    </row>
    <row r="36" spans="2:8" ht="21" x14ac:dyDescent="0.4">
      <c r="B36" s="14"/>
      <c r="C36" s="79"/>
      <c r="D36" s="80"/>
      <c r="E36" s="85"/>
      <c r="F36" s="13"/>
      <c r="G36" s="13"/>
      <c r="H36" s="11"/>
    </row>
    <row r="37" spans="2:8" ht="21" x14ac:dyDescent="0.4">
      <c r="B37" s="14"/>
      <c r="C37" s="51"/>
      <c r="D37" s="6"/>
      <c r="E37" s="56"/>
      <c r="F37" s="13"/>
      <c r="G37" s="13"/>
      <c r="H37" s="11"/>
    </row>
    <row r="38" spans="2:8" ht="21" x14ac:dyDescent="0.4">
      <c r="B38" s="14"/>
      <c r="C38" s="81"/>
      <c r="D38" s="77"/>
      <c r="E38" s="84"/>
      <c r="F38" s="13"/>
      <c r="G38" s="13"/>
      <c r="H38" s="11"/>
    </row>
    <row r="39" spans="2:8" ht="21" x14ac:dyDescent="0.4">
      <c r="B39" s="14"/>
      <c r="C39" s="78"/>
      <c r="D39" s="6"/>
      <c r="E39" s="113" t="s">
        <v>173</v>
      </c>
      <c r="F39" s="13"/>
      <c r="G39" s="13"/>
      <c r="H39" s="11"/>
    </row>
    <row r="40" spans="2:8" ht="21" x14ac:dyDescent="0.4">
      <c r="B40" s="14"/>
      <c r="C40" s="78"/>
      <c r="D40" s="6"/>
      <c r="E40" s="113" t="s">
        <v>166</v>
      </c>
      <c r="F40" s="13"/>
      <c r="G40" s="13"/>
      <c r="H40" s="11"/>
    </row>
    <row r="41" spans="2:8" ht="21" x14ac:dyDescent="0.4">
      <c r="B41" s="14"/>
      <c r="C41" s="78"/>
      <c r="D41" s="6"/>
      <c r="E41" s="113" t="s">
        <v>167</v>
      </c>
      <c r="F41" s="13"/>
      <c r="G41" s="13"/>
      <c r="H41" s="11"/>
    </row>
    <row r="42" spans="2:8" ht="21" x14ac:dyDescent="0.4">
      <c r="B42" s="14"/>
      <c r="C42" s="79"/>
      <c r="D42" s="80"/>
      <c r="E42" s="85"/>
      <c r="F42" s="13"/>
      <c r="G42" s="13"/>
      <c r="H42" s="11"/>
    </row>
    <row r="43" spans="2:8" ht="21" x14ac:dyDescent="0.4">
      <c r="B43" s="14"/>
      <c r="C43" s="51"/>
      <c r="D43" s="6"/>
      <c r="E43" s="56"/>
      <c r="F43" s="13"/>
      <c r="G43" s="13"/>
      <c r="H43" s="11"/>
    </row>
    <row r="44" spans="2:8" ht="21" x14ac:dyDescent="0.4">
      <c r="B44" s="14"/>
      <c r="C44" s="81"/>
      <c r="D44" s="77"/>
      <c r="E44" s="84"/>
      <c r="F44" s="13"/>
      <c r="G44" s="13"/>
      <c r="H44" s="11"/>
    </row>
    <row r="45" spans="2:8" ht="21" x14ac:dyDescent="0.4">
      <c r="B45" s="14"/>
      <c r="C45" s="78"/>
      <c r="D45" s="6"/>
      <c r="E45" s="113" t="s">
        <v>172</v>
      </c>
      <c r="F45" s="13"/>
      <c r="G45" s="13"/>
      <c r="H45" s="11"/>
    </row>
    <row r="46" spans="2:8" ht="21" x14ac:dyDescent="0.4">
      <c r="B46" s="14"/>
      <c r="C46" s="78"/>
      <c r="D46" s="6"/>
      <c r="E46" s="113" t="s">
        <v>168</v>
      </c>
      <c r="F46" s="13"/>
      <c r="G46" s="13"/>
      <c r="H46" s="11"/>
    </row>
    <row r="47" spans="2:8" ht="21" x14ac:dyDescent="0.4">
      <c r="B47" s="14"/>
      <c r="C47" s="79"/>
      <c r="D47" s="80"/>
      <c r="E47" s="85"/>
      <c r="F47" s="13"/>
      <c r="G47" s="13"/>
      <c r="H47" s="11"/>
    </row>
    <row r="48" spans="2:8" x14ac:dyDescent="0.3">
      <c r="B48" s="14"/>
      <c r="C48" s="51"/>
      <c r="D48" s="6"/>
      <c r="E48" s="13"/>
      <c r="F48" s="13"/>
      <c r="G48" s="13"/>
      <c r="H48" s="11"/>
    </row>
    <row r="49" spans="2:9" x14ac:dyDescent="0.3">
      <c r="B49" s="15"/>
      <c r="C49" s="50"/>
      <c r="D49" s="16"/>
      <c r="E49" s="7"/>
      <c r="F49" s="7"/>
      <c r="G49" s="7"/>
      <c r="H49" s="19"/>
    </row>
    <row r="50" spans="2:9" ht="17.100000000000001" customHeight="1" x14ac:dyDescent="0.3">
      <c r="B50" s="9"/>
      <c r="C50" s="9"/>
    </row>
    <row r="52" spans="2:9" ht="17.100000000000001" customHeight="1" x14ac:dyDescent="0.3"/>
    <row r="62" spans="2:9" x14ac:dyDescent="0.3">
      <c r="I62" s="1" t="s">
        <v>2</v>
      </c>
    </row>
    <row r="71" spans="3:3" x14ac:dyDescent="0.3">
      <c r="C71" s="2"/>
    </row>
  </sheetData>
  <hyperlinks>
    <hyperlink ref="E9" location="'1. Population - Overblik'!C6" display="1.   Populationsoverblik - Antal borgere og antal pr. 1.000 borgere" xr:uid="{3D4E2F2E-B186-4799-8D6C-FBF8606D150F}"/>
    <hyperlink ref="E10" location="'2. Population - Arbejdsmarked'!C6" display="2.   Arbejdsmarkedstilknytning (16-67 år) - Antal borgere og antal pr. 1.000 borgere" xr:uid="{C74D5B41-52B4-4D71-87A6-C9A7ABAD12D5}"/>
    <hyperlink ref="E11" location="'3. Population - Kronisk sygdom'!C6" display="3.   Udvalgte kroniske sygdomme og svære psykiske lidelser - Antal borgere og antal pr. 1.000 borgere" xr:uid="{42662252-7F59-45C4-9746-E260A1995215}"/>
    <hyperlink ref="E15" location="'4. Aktivitet - Sundhedsvæsenet'!C6" display="4.   Aktivitet i sundhedsvæsenet - Antal kontakter, antal borgere og antal pr. 1.000 borgere" xr:uid="{24817853-B41A-4929-B165-C8D265D7192F}"/>
    <hyperlink ref="E16" location="'5. Aktivitet - Område og arbejd'!C6" display="5.   Aktivitet i sundhedsvæsenet fordelt på arbejdsmarkedstilknytning (16-67 år) - Antal kontakter, antal borgere og antal pr. 1.000 borgere" xr:uid="{7DC6CF7C-2719-4D38-A362-1D7AB2AC066B}"/>
    <hyperlink ref="E17" location="'6. Aktivitet - Sygehusvæsenet'!C6" display="6.   Aktivitet i sygehusvæsenet (ambulante ophold og indlæggelser) - Antal kontakter, antal borgere og antal pr. 1.000 borgere" xr:uid="{8EEC128D-F7BB-4C2F-878C-D7373E208EA9}"/>
    <hyperlink ref="E18" location="'7. Aktivitet - Genindlæggelser'!C6" display="7.   Akutte genindlæggelser somatik og psykiatri - Antal, antal borgere og pct. pr. primærindlæggelse" xr:uid="{293FA589-B50C-4A73-826E-1684536BD2E9}"/>
    <hyperlink ref="E19" location="'8. Aktivitet - Forebyggelige'!C6" display="8.   Forebyggelige akutte sygehusophold (65+ år) - Antal, antal borgere og antal pr. 1.000 borgere" xr:uid="{47C3E6D2-6D26-436B-989A-458A4B2C1DB9}"/>
    <hyperlink ref="E20" location="'9. Aktivitet - Speciallæge'!C6" display="9.   Aktivitet i speciallægepraksis (med ydernummer) - Antal kontakter, antal borgere og antal pr. 1.000 borgere" xr:uid="{2E60B316-5C8B-4B56-8231-B7710A6B5945}"/>
    <hyperlink ref="E21" location="'10. Aktivitet - Almen praksis'!C6" display="10. Aktivitet i almen praksis (med ydernummer) - Antal kontakter, antal borgere og antal pr. 1.000 borgere" xr:uid="{7CA02851-C2F0-41E6-B4CE-C2CE70314226}"/>
    <hyperlink ref="E22" location="'11. Aktivitet - Kommune'!C6" display="11. Aktivitet i den kommunale ældrepleje (65+ år) - Antal borgere og antal pr. 1.000 borgere" xr:uid="{EC02E275-37FA-40D2-9603-985D4E240DE3}"/>
    <hyperlink ref="E23" location="'12. Aktivitet - Midl. ophold'!C6" display="12. Midlertidige ophold og aflastning i hjemmet (65+ år) - Antal borgere, antal pr. 1.000 borgere og gennemsnitlig varighed (dage)" xr:uid="{EAD0A665-C07D-46A6-AF91-D5D9AEA9AAAF}"/>
    <hyperlink ref="E27" location="'13. Udgifter - Værdi af beh.'!C6" display="13.  Værdi af behandling i sygehus- og praksissektor - Værdi og værdi pr. 1.000 borgere" xr:uid="{BA0EE8F7-7607-4F11-85A0-99500EA685A8}"/>
    <hyperlink ref="E28" location="'14. Udgifter - KFF'!C6" display="14. Udgifter til kommunal fuldfinansiering - Udgift og udgift pr. 1.000 borgere" xr:uid="{13859F1B-0D74-4B9E-8ACE-D55ED571FB4D}"/>
    <hyperlink ref="E29" location="'15. Udgifter - Medicin'!C6" display="15. Salg af medicin på recept - Omsætning og omsætning pr. 1.000 borgere" xr:uid="{52958341-3019-4587-BD88-DEFFCE5647ED}"/>
    <hyperlink ref="E33" location="'16. Medicin - Dosispakket'!C6" display="16. Dosispakket medicin - Antal borgere og antal pr. 1.000 borgere" xr:uid="{F6CC44C5-3CD0-43D2-96A3-58D2C2EE9E24}"/>
    <hyperlink ref="E34" location="'17. Medicin - Polyfarmaci'!C6" display="17. Borgere i behandling med mange lægemidler (Polyfarmaci) - Antal borgere og antal pr. 1.000 borgere" xr:uid="{CE65585E-20B2-4F7B-8718-5AE150067425}"/>
    <hyperlink ref="E35" location="'18. Medicin - Antipsykotika'!C6" display="18. Antipsykotika til borgere med demens (65+ år) - Antal borgere og antal pr. 1.000 borgere" xr:uid="{B2CDEBC0-DC68-4BCD-9D88-FBD7D8E309F9}"/>
    <hyperlink ref="E39" location="'19. Praksissektor - AP '!C6" display="19. Almen praksis (med ydernummer) " xr:uid="{2DA04572-A270-4AFB-90C9-69BBE83C2785}"/>
    <hyperlink ref="E40" location="'20. Praksissektor - Speciallæge'!C6" display="20. Speciallægepraksis (med ydernummer) - Antal praksis, antal praksis pr. 1.000 borgere" xr:uid="{BEC7B5D3-58AA-45B5-A59A-E89F08F8C6C6}"/>
    <hyperlink ref="E41" location="'21. Praksissektor - Øvrig'!C6" display="21. Øvrig praksissektor (med ydernummer) - Antal praksis, antal praksis pr. 1.000 borgere" xr:uid="{D52AFEC3-D840-467A-ADC5-8CA1C703E5AD}"/>
    <hyperlink ref="E45" location="'22. Sundhedsudd. - Arbejdssted'!C6" display="22. Udvalgte sundhedsuddannede fordelt efter branche og geografi for arbejdssted - Antal og antal pr. 1.000 borgere" xr:uid="{3B10A9BB-E3DC-4B65-B888-C1EC968D2898}"/>
    <hyperlink ref="E46" location="'23. Sundhedsudd. - Bopæl'!C6" display="23. Udvalgte sundhedsuddannede fordelt efter bopæl - Antal og antal pr. 1.000 borgere" xr:uid="{475EC3A4-0D06-4B73-BFF4-655B57976C27}"/>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BF383-DB5F-4628-A935-8CDA80457A89}">
  <sheetPr>
    <tabColor theme="8" tint="0.59999389629810485"/>
  </sheetPr>
  <dimension ref="B4:G39"/>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6" width="42.6640625" style="1" customWidth="1"/>
    <col min="7" max="7" width="4.44140625" style="1" customWidth="1"/>
    <col min="8" max="16384" width="9.33203125" style="1"/>
  </cols>
  <sheetData>
    <row r="4" spans="2:7" x14ac:dyDescent="0.3">
      <c r="C4" s="3"/>
    </row>
    <row r="5" spans="2:7" ht="80.099999999999994" customHeight="1" x14ac:dyDescent="0.3">
      <c r="B5" s="22"/>
      <c r="C5" s="21"/>
      <c r="D5" s="4"/>
      <c r="E5" s="4"/>
      <c r="F5" s="4"/>
      <c r="G5" s="25"/>
    </row>
    <row r="6" spans="2:7" ht="33" customHeight="1" x14ac:dyDescent="0.5">
      <c r="B6" s="23"/>
      <c r="C6" s="188" t="s">
        <v>192</v>
      </c>
      <c r="D6" s="188"/>
      <c r="E6" s="188"/>
      <c r="F6" s="188"/>
      <c r="G6" s="26"/>
    </row>
    <row r="7" spans="2:7" ht="21" x14ac:dyDescent="0.4">
      <c r="B7" s="23"/>
      <c r="C7" s="189" t="s">
        <v>144</v>
      </c>
      <c r="D7" s="189"/>
      <c r="E7" s="189"/>
      <c r="F7" s="189"/>
      <c r="G7" s="26"/>
    </row>
    <row r="8" spans="2:7" ht="18" x14ac:dyDescent="0.35">
      <c r="B8" s="23"/>
      <c r="C8" s="34" t="s">
        <v>14</v>
      </c>
      <c r="D8" s="5"/>
      <c r="E8" s="6"/>
      <c r="F8" s="6"/>
      <c r="G8" s="26"/>
    </row>
    <row r="9" spans="2:7" ht="15" customHeight="1" x14ac:dyDescent="0.35">
      <c r="B9" s="23"/>
      <c r="C9" s="20"/>
      <c r="D9" s="5"/>
      <c r="E9" s="6"/>
      <c r="F9" s="6"/>
      <c r="G9" s="26"/>
    </row>
    <row r="10" spans="2:7" ht="15" customHeight="1" x14ac:dyDescent="0.3">
      <c r="B10" s="23"/>
      <c r="C10" s="192" t="s">
        <v>4</v>
      </c>
      <c r="D10" s="196" t="s">
        <v>106</v>
      </c>
      <c r="E10" s="196"/>
      <c r="F10" s="194" t="s">
        <v>232</v>
      </c>
      <c r="G10" s="26"/>
    </row>
    <row r="11" spans="2:7" ht="49.2" customHeight="1" x14ac:dyDescent="0.3">
      <c r="B11" s="23"/>
      <c r="C11" s="192"/>
      <c r="D11" s="35" t="s">
        <v>107</v>
      </c>
      <c r="E11" s="35" t="s">
        <v>108</v>
      </c>
      <c r="F11" s="194"/>
      <c r="G11" s="26"/>
    </row>
    <row r="12" spans="2:7" ht="15" customHeight="1" x14ac:dyDescent="0.3">
      <c r="B12" s="23"/>
      <c r="C12" s="28" t="s">
        <v>11</v>
      </c>
      <c r="D12" s="38">
        <v>4222</v>
      </c>
      <c r="E12" s="36">
        <v>2961</v>
      </c>
      <c r="F12" s="38">
        <v>7183</v>
      </c>
      <c r="G12" s="26"/>
    </row>
    <row r="13" spans="2:7" ht="15" customHeight="1" x14ac:dyDescent="0.3">
      <c r="B13" s="23"/>
      <c r="C13" s="28" t="s">
        <v>236</v>
      </c>
      <c r="D13" s="38">
        <v>767</v>
      </c>
      <c r="E13" s="36">
        <v>496</v>
      </c>
      <c r="F13" s="38">
        <v>1263</v>
      </c>
      <c r="G13" s="26"/>
    </row>
    <row r="14" spans="2:7" ht="15" customHeight="1" x14ac:dyDescent="0.3">
      <c r="B14" s="23"/>
      <c r="C14" s="41" t="s">
        <v>237</v>
      </c>
      <c r="D14" s="44">
        <v>136</v>
      </c>
      <c r="E14" s="45">
        <v>92</v>
      </c>
      <c r="F14" s="44">
        <v>228</v>
      </c>
      <c r="G14" s="26"/>
    </row>
    <row r="15" spans="2:7" ht="15" customHeight="1" x14ac:dyDescent="0.3">
      <c r="B15" s="23"/>
      <c r="C15" s="46"/>
      <c r="D15" s="47"/>
      <c r="E15" s="47"/>
      <c r="F15" s="47"/>
      <c r="G15" s="26"/>
    </row>
    <row r="16" spans="2:7" ht="15" customHeight="1" x14ac:dyDescent="0.3">
      <c r="B16" s="23"/>
      <c r="C16" s="28" t="s">
        <v>238</v>
      </c>
      <c r="D16" s="38">
        <v>40</v>
      </c>
      <c r="E16" s="36">
        <v>11</v>
      </c>
      <c r="F16" s="38">
        <v>51</v>
      </c>
      <c r="G16" s="26"/>
    </row>
    <row r="17" spans="2:7" x14ac:dyDescent="0.3">
      <c r="B17" s="23"/>
      <c r="C17" s="28" t="s">
        <v>239</v>
      </c>
      <c r="D17" s="38">
        <v>21</v>
      </c>
      <c r="E17" s="36">
        <v>20</v>
      </c>
      <c r="F17" s="38">
        <v>41</v>
      </c>
      <c r="G17" s="26"/>
    </row>
    <row r="18" spans="2:7" x14ac:dyDescent="0.3">
      <c r="B18" s="23"/>
      <c r="C18" s="29" t="s">
        <v>240</v>
      </c>
      <c r="D18" s="39">
        <v>52</v>
      </c>
      <c r="E18" s="37">
        <v>44</v>
      </c>
      <c r="F18" s="39">
        <v>96</v>
      </c>
      <c r="G18" s="26"/>
    </row>
    <row r="19" spans="2:7" ht="15" customHeight="1" x14ac:dyDescent="0.3">
      <c r="B19" s="23"/>
      <c r="C19" s="28" t="s">
        <v>241</v>
      </c>
      <c r="D19" s="38">
        <v>23</v>
      </c>
      <c r="E19" s="36">
        <v>17</v>
      </c>
      <c r="F19" s="38">
        <v>40</v>
      </c>
      <c r="G19" s="26"/>
    </row>
    <row r="20" spans="2:7" ht="14.25" customHeight="1" x14ac:dyDescent="0.3">
      <c r="B20" s="23"/>
      <c r="C20" s="32" t="s">
        <v>268</v>
      </c>
      <c r="D20" s="31"/>
      <c r="E20" s="31"/>
      <c r="F20" s="31"/>
      <c r="G20" s="26"/>
    </row>
    <row r="21" spans="2:7" x14ac:dyDescent="0.3">
      <c r="B21" s="23"/>
      <c r="C21" s="33" t="s">
        <v>283</v>
      </c>
      <c r="D21" s="33"/>
      <c r="E21" s="33"/>
      <c r="F21" s="33"/>
      <c r="G21" s="26"/>
    </row>
    <row r="22" spans="2:7" x14ac:dyDescent="0.3">
      <c r="B22" s="23"/>
      <c r="C22" s="33"/>
      <c r="D22" s="33"/>
      <c r="E22" s="33"/>
      <c r="F22" s="33"/>
      <c r="G22" s="26"/>
    </row>
    <row r="23" spans="2:7" ht="21" x14ac:dyDescent="0.4">
      <c r="B23" s="23"/>
      <c r="C23" s="189" t="s">
        <v>145</v>
      </c>
      <c r="D23" s="189"/>
      <c r="E23" s="189"/>
      <c r="F23" s="189"/>
      <c r="G23" s="26"/>
    </row>
    <row r="24" spans="2:7" ht="18" x14ac:dyDescent="0.35">
      <c r="B24" s="23"/>
      <c r="C24" s="34" t="s">
        <v>14</v>
      </c>
      <c r="D24" s="5"/>
      <c r="E24" s="6"/>
      <c r="F24" s="6"/>
      <c r="G24" s="26"/>
    </row>
    <row r="25" spans="2:7" ht="15" customHeight="1" x14ac:dyDescent="0.35">
      <c r="B25" s="23"/>
      <c r="C25" s="20"/>
      <c r="D25" s="5"/>
      <c r="E25" s="6"/>
      <c r="F25" s="6"/>
      <c r="G25" s="26"/>
    </row>
    <row r="26" spans="2:7" ht="15" customHeight="1" x14ac:dyDescent="0.3">
      <c r="B26" s="23"/>
      <c r="C26" s="192" t="s">
        <v>4</v>
      </c>
      <c r="D26" s="196" t="s">
        <v>106</v>
      </c>
      <c r="E26" s="196"/>
      <c r="F26" s="194" t="s">
        <v>231</v>
      </c>
      <c r="G26" s="26"/>
    </row>
    <row r="27" spans="2:7" ht="49.2" customHeight="1" x14ac:dyDescent="0.3">
      <c r="B27" s="23"/>
      <c r="C27" s="192"/>
      <c r="D27" s="109" t="s">
        <v>107</v>
      </c>
      <c r="E27" s="109" t="s">
        <v>108</v>
      </c>
      <c r="F27" s="194"/>
      <c r="G27" s="26"/>
    </row>
    <row r="28" spans="2:7" ht="15" customHeight="1" x14ac:dyDescent="0.3">
      <c r="B28" s="23"/>
      <c r="C28" s="28" t="s">
        <v>11</v>
      </c>
      <c r="D28" s="117">
        <v>257.12545676004873</v>
      </c>
      <c r="E28" s="118">
        <v>124.16656183167694</v>
      </c>
      <c r="F28" s="117">
        <v>178.38428489830383</v>
      </c>
      <c r="G28" s="26"/>
    </row>
    <row r="29" spans="2:7" ht="15" customHeight="1" x14ac:dyDescent="0.3">
      <c r="B29" s="23"/>
      <c r="C29" s="28" t="s">
        <v>236</v>
      </c>
      <c r="D29" s="117">
        <v>226.65484633569741</v>
      </c>
      <c r="E29" s="118">
        <v>117.11924439197166</v>
      </c>
      <c r="F29" s="117">
        <v>165.76978606116288</v>
      </c>
      <c r="G29" s="26"/>
    </row>
    <row r="30" spans="2:7" ht="15" customHeight="1" x14ac:dyDescent="0.3">
      <c r="B30" s="23"/>
      <c r="C30" s="41" t="s">
        <v>237</v>
      </c>
      <c r="D30" s="121">
        <v>231.68654173764907</v>
      </c>
      <c r="E30" s="122">
        <v>116.751269035533</v>
      </c>
      <c r="F30" s="121">
        <v>165.81818181818181</v>
      </c>
      <c r="G30" s="26"/>
    </row>
    <row r="31" spans="2:7" ht="15" customHeight="1" x14ac:dyDescent="0.3">
      <c r="B31" s="23"/>
      <c r="C31" s="46"/>
      <c r="D31" s="130"/>
      <c r="E31" s="130"/>
      <c r="F31" s="130"/>
      <c r="G31" s="26"/>
    </row>
    <row r="32" spans="2:7" ht="15" customHeight="1" x14ac:dyDescent="0.3">
      <c r="B32" s="23"/>
      <c r="C32" s="28" t="s">
        <v>238</v>
      </c>
      <c r="D32" s="117">
        <v>317.46031746031747</v>
      </c>
      <c r="E32" s="118">
        <v>85.9375</v>
      </c>
      <c r="F32" s="117">
        <v>200.78740157480314</v>
      </c>
      <c r="G32" s="26"/>
    </row>
    <row r="33" spans="2:7" ht="15" customHeight="1" x14ac:dyDescent="0.3">
      <c r="B33" s="23"/>
      <c r="C33" s="28" t="s">
        <v>239</v>
      </c>
      <c r="D33" s="117">
        <v>233.33333333333334</v>
      </c>
      <c r="E33" s="118">
        <v>161.29032258064515</v>
      </c>
      <c r="F33" s="117">
        <v>191.58878504672896</v>
      </c>
      <c r="G33" s="26"/>
    </row>
    <row r="34" spans="2:7" ht="15" customHeight="1" x14ac:dyDescent="0.3">
      <c r="B34" s="23"/>
      <c r="C34" s="29" t="s">
        <v>240</v>
      </c>
      <c r="D34" s="119">
        <v>206.34920634920633</v>
      </c>
      <c r="E34" s="120">
        <v>123.59550561797752</v>
      </c>
      <c r="F34" s="119">
        <v>157.89473684210526</v>
      </c>
      <c r="G34" s="26"/>
    </row>
    <row r="35" spans="2:7" ht="15" customHeight="1" x14ac:dyDescent="0.3">
      <c r="B35" s="23"/>
      <c r="C35" s="28" t="s">
        <v>241</v>
      </c>
      <c r="D35" s="117">
        <v>193.27731092436974</v>
      </c>
      <c r="E35" s="118">
        <v>94.444444444444443</v>
      </c>
      <c r="F35" s="117">
        <v>133.7792642140468</v>
      </c>
      <c r="G35" s="26"/>
    </row>
    <row r="36" spans="2:7" ht="15" customHeight="1" x14ac:dyDescent="0.3">
      <c r="B36" s="23"/>
      <c r="C36" s="142" t="s">
        <v>268</v>
      </c>
      <c r="D36" s="31"/>
      <c r="E36" s="31"/>
      <c r="F36" s="31"/>
      <c r="G36" s="26"/>
    </row>
    <row r="37" spans="2:7" ht="15" customHeight="1" x14ac:dyDescent="0.3">
      <c r="B37" s="23"/>
      <c r="C37" s="33" t="s">
        <v>283</v>
      </c>
      <c r="D37" s="33"/>
      <c r="E37" s="33"/>
      <c r="F37" s="33"/>
      <c r="G37" s="26"/>
    </row>
    <row r="38" spans="2:7" ht="15" customHeight="1" x14ac:dyDescent="0.3">
      <c r="B38" s="24"/>
      <c r="C38" s="7"/>
      <c r="D38" s="7"/>
      <c r="E38" s="7"/>
      <c r="F38" s="7"/>
      <c r="G38" s="27"/>
    </row>
    <row r="39" spans="2:7" ht="20.100000000000001" customHeight="1" x14ac:dyDescent="0.3"/>
  </sheetData>
  <mergeCells count="9">
    <mergeCell ref="C26:C27"/>
    <mergeCell ref="D26:E26"/>
    <mergeCell ref="F26:F27"/>
    <mergeCell ref="C6:F6"/>
    <mergeCell ref="C7:F7"/>
    <mergeCell ref="C23:F23"/>
    <mergeCell ref="D10:E10"/>
    <mergeCell ref="F10:F11"/>
    <mergeCell ref="C10:C11"/>
  </mergeCells>
  <pageMargins left="0.7" right="0.7" top="0.75" bottom="0.75" header="0.3" footer="0.3"/>
  <pageSetup paperSize="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A6DF5-639D-4FED-820F-8091A286E9E3}">
  <sheetPr>
    <tabColor theme="9" tint="0.59999389629810485"/>
  </sheetPr>
  <dimension ref="B4:J23"/>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9" width="28" style="1" customWidth="1"/>
    <col min="10" max="10" width="4.44140625" style="1" customWidth="1"/>
    <col min="11" max="16384" width="9.33203125" style="1"/>
  </cols>
  <sheetData>
    <row r="4" spans="2:10" x14ac:dyDescent="0.3">
      <c r="C4" s="3"/>
    </row>
    <row r="5" spans="2:10" ht="80.099999999999994" customHeight="1" x14ac:dyDescent="0.3">
      <c r="B5" s="22"/>
      <c r="C5" s="21"/>
      <c r="D5" s="4"/>
      <c r="E5" s="4"/>
      <c r="F5" s="4"/>
      <c r="G5" s="4"/>
      <c r="H5" s="4"/>
      <c r="I5" s="4"/>
      <c r="J5" s="25"/>
    </row>
    <row r="6" spans="2:10" ht="33" customHeight="1" x14ac:dyDescent="0.5">
      <c r="B6" s="23"/>
      <c r="C6" s="188" t="s">
        <v>174</v>
      </c>
      <c r="D6" s="188"/>
      <c r="E6" s="188"/>
      <c r="F6" s="188"/>
      <c r="G6" s="188"/>
      <c r="H6" s="188"/>
      <c r="I6" s="188"/>
      <c r="J6" s="26"/>
    </row>
    <row r="7" spans="2:10" ht="21" customHeight="1" x14ac:dyDescent="0.4">
      <c r="B7" s="23"/>
      <c r="C7" s="189" t="s">
        <v>202</v>
      </c>
      <c r="D7" s="189"/>
      <c r="E7" s="189"/>
      <c r="F7" s="189"/>
      <c r="G7" s="189"/>
      <c r="H7" s="189"/>
      <c r="I7" s="189"/>
      <c r="J7" s="26"/>
    </row>
    <row r="8" spans="2:10" ht="18" x14ac:dyDescent="0.35">
      <c r="B8" s="23"/>
      <c r="C8" s="34" t="s">
        <v>109</v>
      </c>
      <c r="D8" s="5"/>
      <c r="E8" s="6"/>
      <c r="F8" s="6"/>
      <c r="G8" s="6"/>
      <c r="H8" s="6"/>
      <c r="I8" s="6"/>
      <c r="J8" s="26"/>
    </row>
    <row r="9" spans="2:10" ht="15" customHeight="1" x14ac:dyDescent="0.35">
      <c r="B9" s="23"/>
      <c r="C9" s="34"/>
      <c r="D9" s="5"/>
      <c r="E9" s="6"/>
      <c r="F9" s="6"/>
      <c r="G9" s="6"/>
      <c r="H9" s="6"/>
      <c r="I9" s="6"/>
      <c r="J9" s="26"/>
    </row>
    <row r="10" spans="2:10" ht="15" customHeight="1" x14ac:dyDescent="0.3">
      <c r="B10" s="23"/>
      <c r="C10" s="206" t="s">
        <v>76</v>
      </c>
      <c r="D10" s="194" t="s">
        <v>110</v>
      </c>
      <c r="E10" s="194" t="s">
        <v>111</v>
      </c>
      <c r="F10" s="194" t="s">
        <v>150</v>
      </c>
      <c r="G10" s="197" t="str">
        <f>"På baggrund af den nationale fordelingsmodel"&amp;_xlfn.UNICHAR(185)</f>
        <v>På baggrund af den nationale fordelingsmodel¹</v>
      </c>
      <c r="H10" s="197"/>
      <c r="I10" s="197"/>
      <c r="J10" s="26"/>
    </row>
    <row r="11" spans="2:10" ht="49.2" customHeight="1" x14ac:dyDescent="0.3">
      <c r="B11" s="23"/>
      <c r="C11" s="206"/>
      <c r="D11" s="194"/>
      <c r="E11" s="194"/>
      <c r="F11" s="194"/>
      <c r="G11" s="35" t="str">
        <f>"Antal sygdomsvægtede patienter pr. lægekapacitet"&amp;_xlfn.UNICHAR(178)</f>
        <v>Antal sygdomsvægtede patienter pr. lægekapacitet²</v>
      </c>
      <c r="H11" s="35" t="str">
        <f>"Gennemsnitlig sygdomsvægt for borgere bosat i området"&amp;_xlfn.UNICHAR(179)</f>
        <v>Gennemsnitlig sygdomsvægt for borgere bosat i området³</v>
      </c>
      <c r="I11" s="40" t="str">
        <f>"Antal lægekapaciteter, som maksimalt må være udmøntet i 2026"&amp;_xlfn.UNICHAR(8308)</f>
        <v>Antal lægekapaciteter, som maksimalt må være udmøntet i 2026⁴</v>
      </c>
      <c r="J11" s="26"/>
    </row>
    <row r="12" spans="2:10" ht="15" customHeight="1" x14ac:dyDescent="0.3">
      <c r="B12" s="23"/>
      <c r="C12" s="28" t="s">
        <v>11</v>
      </c>
      <c r="D12" s="38">
        <v>1618</v>
      </c>
      <c r="E12" s="36">
        <v>3547</v>
      </c>
      <c r="F12" s="38">
        <v>675</v>
      </c>
      <c r="G12" s="36">
        <v>1683.363405697268</v>
      </c>
      <c r="H12" s="114">
        <v>1.0000000000009093</v>
      </c>
      <c r="I12" s="36" t="s">
        <v>203</v>
      </c>
      <c r="J12" s="26"/>
    </row>
    <row r="13" spans="2:10" ht="15" customHeight="1" x14ac:dyDescent="0.3">
      <c r="B13" s="23"/>
      <c r="C13" s="28" t="s">
        <v>236</v>
      </c>
      <c r="D13" s="38">
        <v>343</v>
      </c>
      <c r="E13" s="36">
        <v>823</v>
      </c>
      <c r="F13" s="38">
        <v>132</v>
      </c>
      <c r="G13" s="36">
        <v>1605.4086494850183</v>
      </c>
      <c r="H13" s="114">
        <v>0.96770562950402195</v>
      </c>
      <c r="I13" s="36" t="s">
        <v>203</v>
      </c>
      <c r="J13" s="26"/>
    </row>
    <row r="14" spans="2:10" ht="15" customHeight="1" x14ac:dyDescent="0.3">
      <c r="B14" s="23"/>
      <c r="C14" s="41" t="s">
        <v>237</v>
      </c>
      <c r="D14" s="44">
        <v>66</v>
      </c>
      <c r="E14" s="45">
        <v>141</v>
      </c>
      <c r="F14" s="44">
        <v>26</v>
      </c>
      <c r="G14" s="45">
        <v>1676.6224501853019</v>
      </c>
      <c r="H14" s="115">
        <v>1.046901910353913</v>
      </c>
      <c r="I14" s="45">
        <v>154</v>
      </c>
      <c r="J14" s="26"/>
    </row>
    <row r="15" spans="2:10" ht="15" customHeight="1" x14ac:dyDescent="0.3">
      <c r="B15" s="23"/>
      <c r="C15" s="46"/>
      <c r="D15" s="47"/>
      <c r="E15" s="47"/>
      <c r="F15" s="47"/>
      <c r="G15" s="48"/>
      <c r="H15" s="47"/>
      <c r="I15" s="48"/>
      <c r="J15" s="26"/>
    </row>
    <row r="16" spans="2:10" ht="15" customHeight="1" x14ac:dyDescent="0.3">
      <c r="B16" s="23"/>
      <c r="C16" s="28" t="s">
        <v>238</v>
      </c>
      <c r="D16" s="38">
        <v>11</v>
      </c>
      <c r="E16" s="36">
        <v>33</v>
      </c>
      <c r="F16" s="38">
        <v>7</v>
      </c>
      <c r="G16" s="36">
        <v>1440.7735421650964</v>
      </c>
      <c r="H16" s="114">
        <v>0.9273109054272014</v>
      </c>
      <c r="I16" s="36" t="s">
        <v>203</v>
      </c>
      <c r="J16" s="26"/>
    </row>
    <row r="17" spans="2:10" ht="15" customHeight="1" x14ac:dyDescent="0.3">
      <c r="B17" s="23"/>
      <c r="C17" s="28" t="s">
        <v>239</v>
      </c>
      <c r="D17" s="38">
        <v>10</v>
      </c>
      <c r="E17" s="36">
        <v>23</v>
      </c>
      <c r="F17" s="38">
        <v>5</v>
      </c>
      <c r="G17" s="36">
        <v>1873.2376574072896</v>
      </c>
      <c r="H17" s="114">
        <v>1.1614079595193576</v>
      </c>
      <c r="I17" s="36" t="s">
        <v>203</v>
      </c>
      <c r="J17" s="26"/>
    </row>
    <row r="18" spans="2:10" ht="15" customHeight="1" x14ac:dyDescent="0.3">
      <c r="B18" s="23"/>
      <c r="C18" s="29" t="s">
        <v>240</v>
      </c>
      <c r="D18" s="39">
        <v>36</v>
      </c>
      <c r="E18" s="37">
        <v>59</v>
      </c>
      <c r="F18" s="39">
        <v>9</v>
      </c>
      <c r="G18" s="37">
        <v>1765.7060601047476</v>
      </c>
      <c r="H18" s="116">
        <v>1.0628998585552403</v>
      </c>
      <c r="I18" s="36" t="s">
        <v>203</v>
      </c>
      <c r="J18" s="26"/>
    </row>
    <row r="19" spans="2:10" ht="15" customHeight="1" x14ac:dyDescent="0.3">
      <c r="B19" s="23"/>
      <c r="C19" s="28" t="s">
        <v>241</v>
      </c>
      <c r="D19" s="38">
        <v>9</v>
      </c>
      <c r="E19" s="36">
        <v>26</v>
      </c>
      <c r="F19" s="38">
        <v>5</v>
      </c>
      <c r="G19" s="36">
        <v>1599.8890353127763</v>
      </c>
      <c r="H19" s="114">
        <v>1.0493073793389445</v>
      </c>
      <c r="I19" s="36" t="s">
        <v>203</v>
      </c>
      <c r="J19" s="26"/>
    </row>
    <row r="20" spans="2:10" ht="15" customHeight="1" x14ac:dyDescent="0.3">
      <c r="B20" s="23"/>
      <c r="C20" s="141" t="s">
        <v>264</v>
      </c>
      <c r="D20" s="31"/>
      <c r="E20" s="31"/>
      <c r="F20" s="31"/>
      <c r="G20" s="31"/>
      <c r="H20" s="31"/>
      <c r="I20" s="31"/>
      <c r="J20" s="26"/>
    </row>
    <row r="21" spans="2:10" ht="87.75" customHeight="1" x14ac:dyDescent="0.3">
      <c r="B21" s="23"/>
      <c r="C21" s="193" t="s">
        <v>289</v>
      </c>
      <c r="D21" s="193"/>
      <c r="E21" s="193"/>
      <c r="F21" s="193"/>
      <c r="G21" s="193"/>
      <c r="H21" s="193"/>
      <c r="I21" s="193"/>
      <c r="J21" s="26"/>
    </row>
    <row r="22" spans="2:10" ht="15" customHeight="1" x14ac:dyDescent="0.3">
      <c r="B22" s="24"/>
      <c r="C22" s="7"/>
      <c r="D22" s="7"/>
      <c r="E22" s="7"/>
      <c r="F22" s="7"/>
      <c r="G22" s="7"/>
      <c r="H22" s="7"/>
      <c r="I22" s="7"/>
      <c r="J22" s="27"/>
    </row>
    <row r="23" spans="2:10" ht="20.100000000000001" customHeight="1" x14ac:dyDescent="0.3"/>
  </sheetData>
  <mergeCells count="8">
    <mergeCell ref="C6:I6"/>
    <mergeCell ref="C7:I7"/>
    <mergeCell ref="G10:I10"/>
    <mergeCell ref="C21:I21"/>
    <mergeCell ref="E10:E11"/>
    <mergeCell ref="F10:F11"/>
    <mergeCell ref="D10:D11"/>
    <mergeCell ref="C10:C11"/>
  </mergeCells>
  <pageMargins left="0.7" right="0.7" top="0.75" bottom="0.75" header="0.3" footer="0.3"/>
  <pageSetup paperSize="9" orientation="landscape"/>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456EB-E3E2-4203-8527-4911721C84CB}">
  <sheetPr>
    <tabColor theme="9" tint="0.59999389629810485"/>
  </sheetPr>
  <dimension ref="B4:T36"/>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19" width="21.6640625" style="1" customWidth="1"/>
    <col min="20" max="20" width="4.44140625" style="1" customWidth="1"/>
    <col min="21" max="16384" width="9.33203125" style="1"/>
  </cols>
  <sheetData>
    <row r="4" spans="2:20" x14ac:dyDescent="0.3">
      <c r="C4" s="3"/>
    </row>
    <row r="5" spans="2:20" ht="80.099999999999994" customHeight="1" x14ac:dyDescent="0.3">
      <c r="B5" s="22"/>
      <c r="C5" s="21"/>
      <c r="D5" s="4"/>
      <c r="E5" s="4"/>
      <c r="F5" s="4"/>
      <c r="G5" s="4"/>
      <c r="H5" s="4"/>
      <c r="I5" s="4"/>
      <c r="J5" s="4"/>
      <c r="K5" s="4"/>
      <c r="L5" s="4"/>
      <c r="M5" s="4"/>
      <c r="N5" s="4"/>
      <c r="O5" s="4"/>
      <c r="P5" s="4"/>
      <c r="Q5" s="4"/>
      <c r="R5" s="4"/>
      <c r="S5" s="4"/>
      <c r="T5" s="25"/>
    </row>
    <row r="6" spans="2:20" ht="33" customHeight="1" x14ac:dyDescent="0.5">
      <c r="B6" s="23"/>
      <c r="C6" s="188" t="s">
        <v>193</v>
      </c>
      <c r="D6" s="188"/>
      <c r="E6" s="188"/>
      <c r="F6" s="188"/>
      <c r="G6" s="188"/>
      <c r="H6" s="188"/>
      <c r="I6" s="188"/>
      <c r="J6" s="188"/>
      <c r="K6" s="188"/>
      <c r="L6" s="107"/>
      <c r="M6" s="107"/>
      <c r="N6" s="107"/>
      <c r="O6" s="107"/>
      <c r="P6" s="107"/>
      <c r="Q6" s="107"/>
      <c r="R6" s="107"/>
      <c r="S6" s="107"/>
      <c r="T6" s="26"/>
    </row>
    <row r="7" spans="2:20" ht="21" x14ac:dyDescent="0.4">
      <c r="B7" s="23"/>
      <c r="C7" s="189" t="s">
        <v>146</v>
      </c>
      <c r="D7" s="189"/>
      <c r="E7" s="189"/>
      <c r="F7" s="189"/>
      <c r="G7" s="189"/>
      <c r="H7" s="189"/>
      <c r="I7" s="189"/>
      <c r="J7" s="189"/>
      <c r="K7" s="189"/>
      <c r="L7" s="6"/>
      <c r="M7" s="6"/>
      <c r="N7" s="6"/>
      <c r="O7" s="6"/>
      <c r="P7" s="6"/>
      <c r="Q7" s="6"/>
      <c r="R7" s="6"/>
      <c r="S7" s="6"/>
      <c r="T7" s="26"/>
    </row>
    <row r="8" spans="2:20" ht="18" x14ac:dyDescent="0.35">
      <c r="B8" s="23"/>
      <c r="C8" s="34" t="s">
        <v>109</v>
      </c>
      <c r="D8" s="5"/>
      <c r="E8" s="6"/>
      <c r="F8" s="6"/>
      <c r="G8" s="6"/>
      <c r="H8" s="6"/>
      <c r="I8" s="6"/>
      <c r="J8" s="6"/>
      <c r="K8" s="6"/>
      <c r="L8" s="6"/>
      <c r="M8" s="6"/>
      <c r="N8" s="6"/>
      <c r="O8" s="6"/>
      <c r="P8" s="6"/>
      <c r="Q8" s="6"/>
      <c r="R8" s="6"/>
      <c r="S8" s="6"/>
      <c r="T8" s="26"/>
    </row>
    <row r="9" spans="2:20" ht="15" customHeight="1" x14ac:dyDescent="0.35">
      <c r="B9" s="23"/>
      <c r="C9" s="34"/>
      <c r="D9" s="5"/>
      <c r="E9" s="6"/>
      <c r="F9" s="6"/>
      <c r="G9" s="6"/>
      <c r="H9" s="6"/>
      <c r="I9" s="6"/>
      <c r="J9" s="6"/>
      <c r="K9" s="6"/>
      <c r="L9" s="6"/>
      <c r="M9" s="6"/>
      <c r="N9" s="6"/>
      <c r="O9" s="6"/>
      <c r="P9" s="6"/>
      <c r="Q9" s="6"/>
      <c r="R9" s="6"/>
      <c r="S9" s="6"/>
      <c r="T9" s="26"/>
    </row>
    <row r="10" spans="2:20" ht="15" customHeight="1" x14ac:dyDescent="0.3">
      <c r="B10" s="23"/>
      <c r="C10" s="192" t="s">
        <v>112</v>
      </c>
      <c r="D10" s="196" t="s">
        <v>53</v>
      </c>
      <c r="E10" s="196"/>
      <c r="F10" s="196"/>
      <c r="G10" s="196"/>
      <c r="H10" s="196"/>
      <c r="I10" s="196"/>
      <c r="J10" s="196"/>
      <c r="K10" s="196"/>
      <c r="L10" s="196"/>
      <c r="M10" s="196"/>
      <c r="N10" s="196"/>
      <c r="O10" s="196"/>
      <c r="P10" s="196"/>
      <c r="Q10" s="196"/>
      <c r="R10" s="196"/>
      <c r="S10" s="194" t="s">
        <v>113</v>
      </c>
      <c r="T10" s="26"/>
    </row>
    <row r="11" spans="2:20" ht="49.2" customHeight="1" x14ac:dyDescent="0.3">
      <c r="B11" s="23"/>
      <c r="C11" s="192"/>
      <c r="D11" s="52" t="s">
        <v>54</v>
      </c>
      <c r="E11" s="52" t="s">
        <v>217</v>
      </c>
      <c r="F11" s="52" t="s">
        <v>55</v>
      </c>
      <c r="G11" s="52" t="s">
        <v>56</v>
      </c>
      <c r="H11" s="52" t="s">
        <v>57</v>
      </c>
      <c r="I11" s="52" t="s">
        <v>58</v>
      </c>
      <c r="J11" s="52" t="s">
        <v>59</v>
      </c>
      <c r="K11" s="52" t="s">
        <v>60</v>
      </c>
      <c r="L11" s="52" t="s">
        <v>61</v>
      </c>
      <c r="M11" s="52" t="s">
        <v>62</v>
      </c>
      <c r="N11" s="52" t="s">
        <v>63</v>
      </c>
      <c r="O11" s="52" t="s">
        <v>218</v>
      </c>
      <c r="P11" s="52" t="s">
        <v>65</v>
      </c>
      <c r="Q11" s="52" t="s">
        <v>66</v>
      </c>
      <c r="R11" s="52" t="s">
        <v>114</v>
      </c>
      <c r="S11" s="194"/>
      <c r="T11" s="26"/>
    </row>
    <row r="12" spans="2:20" ht="15" customHeight="1" x14ac:dyDescent="0.3">
      <c r="B12" s="23"/>
      <c r="C12" s="28" t="s">
        <v>11</v>
      </c>
      <c r="D12" s="38">
        <v>31</v>
      </c>
      <c r="E12" s="36">
        <v>24</v>
      </c>
      <c r="F12" s="38">
        <v>94</v>
      </c>
      <c r="G12" s="36">
        <v>86</v>
      </c>
      <c r="H12" s="38">
        <v>42</v>
      </c>
      <c r="I12" s="36">
        <v>57</v>
      </c>
      <c r="J12" s="38">
        <v>39</v>
      </c>
      <c r="K12" s="36">
        <v>27</v>
      </c>
      <c r="L12" s="38">
        <v>18</v>
      </c>
      <c r="M12" s="36">
        <v>135</v>
      </c>
      <c r="N12" s="38">
        <v>32</v>
      </c>
      <c r="O12" s="36">
        <v>48</v>
      </c>
      <c r="P12" s="38">
        <v>17</v>
      </c>
      <c r="Q12" s="36">
        <v>162</v>
      </c>
      <c r="R12" s="38">
        <v>153</v>
      </c>
      <c r="S12" s="36">
        <v>965</v>
      </c>
      <c r="T12" s="26"/>
    </row>
    <row r="13" spans="2:20" ht="15" customHeight="1" x14ac:dyDescent="0.3">
      <c r="B13" s="23"/>
      <c r="C13" s="28" t="s">
        <v>236</v>
      </c>
      <c r="D13" s="38">
        <v>4</v>
      </c>
      <c r="E13" s="36">
        <v>4</v>
      </c>
      <c r="F13" s="38">
        <v>17</v>
      </c>
      <c r="G13" s="36">
        <v>9</v>
      </c>
      <c r="H13" s="38">
        <v>6</v>
      </c>
      <c r="I13" s="36">
        <v>5</v>
      </c>
      <c r="J13" s="38">
        <v>8</v>
      </c>
      <c r="K13" s="36">
        <v>3</v>
      </c>
      <c r="L13" s="38">
        <v>4</v>
      </c>
      <c r="M13" s="36">
        <v>24</v>
      </c>
      <c r="N13" s="38">
        <v>5</v>
      </c>
      <c r="O13" s="36">
        <v>3</v>
      </c>
      <c r="P13" s="38">
        <v>1</v>
      </c>
      <c r="Q13" s="36">
        <v>31</v>
      </c>
      <c r="R13" s="38">
        <v>26</v>
      </c>
      <c r="S13" s="36">
        <v>150</v>
      </c>
      <c r="T13" s="26"/>
    </row>
    <row r="14" spans="2:20" ht="15" customHeight="1" x14ac:dyDescent="0.3">
      <c r="B14" s="23"/>
      <c r="C14" s="41" t="s">
        <v>237</v>
      </c>
      <c r="D14" s="44" t="s">
        <v>242</v>
      </c>
      <c r="E14" s="45" t="s">
        <v>242</v>
      </c>
      <c r="F14" s="44">
        <v>3</v>
      </c>
      <c r="G14" s="45">
        <v>1</v>
      </c>
      <c r="H14" s="44" t="s">
        <v>242</v>
      </c>
      <c r="I14" s="45" t="s">
        <v>242</v>
      </c>
      <c r="J14" s="44">
        <v>1</v>
      </c>
      <c r="K14" s="45" t="s">
        <v>242</v>
      </c>
      <c r="L14" s="44" t="s">
        <v>242</v>
      </c>
      <c r="M14" s="45">
        <v>4</v>
      </c>
      <c r="N14" s="44">
        <v>1</v>
      </c>
      <c r="O14" s="45" t="s">
        <v>242</v>
      </c>
      <c r="P14" s="44" t="s">
        <v>242</v>
      </c>
      <c r="Q14" s="45">
        <v>5</v>
      </c>
      <c r="R14" s="44">
        <v>3</v>
      </c>
      <c r="S14" s="45">
        <v>18</v>
      </c>
      <c r="T14" s="26"/>
    </row>
    <row r="15" spans="2:20" ht="15" customHeight="1" x14ac:dyDescent="0.3">
      <c r="B15" s="23"/>
      <c r="C15" s="46"/>
      <c r="D15" s="47"/>
      <c r="E15" s="47"/>
      <c r="F15" s="47"/>
      <c r="G15" s="47"/>
      <c r="H15" s="47"/>
      <c r="I15" s="47"/>
      <c r="J15" s="47"/>
      <c r="K15" s="47"/>
      <c r="L15" s="47"/>
      <c r="M15" s="47"/>
      <c r="N15" s="47"/>
      <c r="O15" s="47"/>
      <c r="P15" s="47"/>
      <c r="Q15" s="47"/>
      <c r="R15" s="47"/>
      <c r="S15" s="47"/>
      <c r="T15" s="26"/>
    </row>
    <row r="16" spans="2:20" ht="15" customHeight="1" x14ac:dyDescent="0.3">
      <c r="B16" s="23"/>
      <c r="C16" s="28" t="s">
        <v>238</v>
      </c>
      <c r="D16" s="38" t="s">
        <v>242</v>
      </c>
      <c r="E16" s="36" t="s">
        <v>242</v>
      </c>
      <c r="F16" s="38" t="s">
        <v>242</v>
      </c>
      <c r="G16" s="36" t="s">
        <v>242</v>
      </c>
      <c r="H16" s="38" t="s">
        <v>242</v>
      </c>
      <c r="I16" s="36" t="s">
        <v>242</v>
      </c>
      <c r="J16" s="38">
        <v>1</v>
      </c>
      <c r="K16" s="36" t="s">
        <v>242</v>
      </c>
      <c r="L16" s="38" t="s">
        <v>242</v>
      </c>
      <c r="M16" s="36" t="s">
        <v>242</v>
      </c>
      <c r="N16" s="38" t="s">
        <v>242</v>
      </c>
      <c r="O16" s="36" t="s">
        <v>242</v>
      </c>
      <c r="P16" s="38" t="s">
        <v>242</v>
      </c>
      <c r="Q16" s="36" t="s">
        <v>242</v>
      </c>
      <c r="R16" s="38" t="s">
        <v>242</v>
      </c>
      <c r="S16" s="36">
        <v>1</v>
      </c>
      <c r="T16" s="26"/>
    </row>
    <row r="17" spans="2:20" ht="15" customHeight="1" x14ac:dyDescent="0.3">
      <c r="B17" s="23"/>
      <c r="C17" s="28" t="s">
        <v>239</v>
      </c>
      <c r="D17" s="38" t="s">
        <v>242</v>
      </c>
      <c r="E17" s="36" t="s">
        <v>242</v>
      </c>
      <c r="F17" s="38">
        <v>1</v>
      </c>
      <c r="G17" s="36" t="s">
        <v>242</v>
      </c>
      <c r="H17" s="38" t="s">
        <v>242</v>
      </c>
      <c r="I17" s="36" t="s">
        <v>242</v>
      </c>
      <c r="J17" s="38" t="s">
        <v>242</v>
      </c>
      <c r="K17" s="36" t="s">
        <v>242</v>
      </c>
      <c r="L17" s="38" t="s">
        <v>242</v>
      </c>
      <c r="M17" s="36" t="s">
        <v>242</v>
      </c>
      <c r="N17" s="38" t="s">
        <v>242</v>
      </c>
      <c r="O17" s="36" t="s">
        <v>242</v>
      </c>
      <c r="P17" s="38" t="s">
        <v>242</v>
      </c>
      <c r="Q17" s="36">
        <v>1</v>
      </c>
      <c r="R17" s="38">
        <v>1</v>
      </c>
      <c r="S17" s="36">
        <v>3</v>
      </c>
      <c r="T17" s="26"/>
    </row>
    <row r="18" spans="2:20" ht="15" customHeight="1" x14ac:dyDescent="0.3">
      <c r="B18" s="23"/>
      <c r="C18" s="29" t="s">
        <v>240</v>
      </c>
      <c r="D18" s="39" t="s">
        <v>242</v>
      </c>
      <c r="E18" s="37" t="s">
        <v>242</v>
      </c>
      <c r="F18" s="39">
        <v>2</v>
      </c>
      <c r="G18" s="37">
        <v>1</v>
      </c>
      <c r="H18" s="39" t="s">
        <v>242</v>
      </c>
      <c r="I18" s="37" t="s">
        <v>242</v>
      </c>
      <c r="J18" s="39" t="s">
        <v>242</v>
      </c>
      <c r="K18" s="37" t="s">
        <v>242</v>
      </c>
      <c r="L18" s="39" t="s">
        <v>242</v>
      </c>
      <c r="M18" s="37">
        <v>2</v>
      </c>
      <c r="N18" s="39">
        <v>1</v>
      </c>
      <c r="O18" s="37" t="s">
        <v>242</v>
      </c>
      <c r="P18" s="39" t="s">
        <v>242</v>
      </c>
      <c r="Q18" s="37">
        <v>4</v>
      </c>
      <c r="R18" s="39">
        <v>2</v>
      </c>
      <c r="S18" s="37">
        <v>12</v>
      </c>
      <c r="T18" s="26"/>
    </row>
    <row r="19" spans="2:20" ht="15" customHeight="1" x14ac:dyDescent="0.3">
      <c r="B19" s="23"/>
      <c r="C19" s="28" t="s">
        <v>241</v>
      </c>
      <c r="D19" s="38" t="s">
        <v>242</v>
      </c>
      <c r="E19" s="36" t="s">
        <v>242</v>
      </c>
      <c r="F19" s="38" t="s">
        <v>242</v>
      </c>
      <c r="G19" s="36" t="s">
        <v>242</v>
      </c>
      <c r="H19" s="38" t="s">
        <v>242</v>
      </c>
      <c r="I19" s="36" t="s">
        <v>242</v>
      </c>
      <c r="J19" s="38" t="s">
        <v>242</v>
      </c>
      <c r="K19" s="36" t="s">
        <v>242</v>
      </c>
      <c r="L19" s="38" t="s">
        <v>242</v>
      </c>
      <c r="M19" s="36">
        <v>2</v>
      </c>
      <c r="N19" s="38" t="s">
        <v>242</v>
      </c>
      <c r="O19" s="36" t="s">
        <v>242</v>
      </c>
      <c r="P19" s="38" t="s">
        <v>242</v>
      </c>
      <c r="Q19" s="36" t="s">
        <v>242</v>
      </c>
      <c r="R19" s="38" t="s">
        <v>242</v>
      </c>
      <c r="S19" s="36">
        <v>2</v>
      </c>
      <c r="T19" s="26"/>
    </row>
    <row r="20" spans="2:20" ht="15" customHeight="1" x14ac:dyDescent="0.3">
      <c r="B20" s="23"/>
      <c r="C20" s="141" t="s">
        <v>265</v>
      </c>
      <c r="D20" s="31"/>
      <c r="E20" s="31"/>
      <c r="F20" s="31"/>
      <c r="G20" s="31"/>
      <c r="H20" s="31"/>
      <c r="I20" s="31"/>
      <c r="J20" s="31"/>
      <c r="K20" s="31"/>
      <c r="L20" s="31"/>
      <c r="M20" s="31"/>
      <c r="N20" s="31"/>
      <c r="O20" s="31"/>
      <c r="P20" s="31"/>
      <c r="Q20" s="31"/>
      <c r="R20" s="31"/>
      <c r="S20" s="31"/>
      <c r="T20" s="26"/>
    </row>
    <row r="21" spans="2:20" ht="15" customHeight="1" x14ac:dyDescent="0.3">
      <c r="B21" s="23"/>
      <c r="C21" s="33"/>
      <c r="D21" s="33"/>
      <c r="E21" s="33"/>
      <c r="F21" s="33"/>
      <c r="G21" s="33"/>
      <c r="H21" s="33"/>
      <c r="I21" s="33"/>
      <c r="J21" s="33"/>
      <c r="K21" s="33"/>
      <c r="L21" s="33"/>
      <c r="M21" s="33"/>
      <c r="N21" s="33"/>
      <c r="O21" s="33"/>
      <c r="P21" s="33"/>
      <c r="Q21" s="33"/>
      <c r="R21" s="33"/>
      <c r="S21" s="33"/>
      <c r="T21" s="26"/>
    </row>
    <row r="22" spans="2:20" ht="21" x14ac:dyDescent="0.4">
      <c r="B22" s="23"/>
      <c r="C22" s="189" t="s">
        <v>243</v>
      </c>
      <c r="D22" s="189"/>
      <c r="E22" s="189"/>
      <c r="F22" s="189"/>
      <c r="G22" s="189"/>
      <c r="H22" s="189"/>
      <c r="I22" s="189"/>
      <c r="J22" s="189"/>
      <c r="K22" s="189"/>
      <c r="L22" s="33"/>
      <c r="M22" s="33"/>
      <c r="N22" s="33"/>
      <c r="O22" s="33"/>
      <c r="P22" s="33"/>
      <c r="Q22" s="33"/>
      <c r="R22" s="33"/>
      <c r="S22" s="33"/>
      <c r="T22" s="26"/>
    </row>
    <row r="23" spans="2:20" ht="18" x14ac:dyDescent="0.35">
      <c r="B23" s="23"/>
      <c r="C23" s="34" t="s">
        <v>109</v>
      </c>
      <c r="D23" s="33"/>
      <c r="E23" s="33"/>
      <c r="F23" s="33"/>
      <c r="G23" s="33"/>
      <c r="H23" s="33"/>
      <c r="I23" s="33"/>
      <c r="J23" s="33"/>
      <c r="K23" s="33"/>
      <c r="L23" s="33"/>
      <c r="M23" s="33"/>
      <c r="N23" s="33"/>
      <c r="O23" s="33"/>
      <c r="P23" s="33"/>
      <c r="Q23" s="33"/>
      <c r="R23" s="33"/>
      <c r="S23" s="33"/>
      <c r="T23" s="26"/>
    </row>
    <row r="24" spans="2:20" ht="15" customHeight="1" x14ac:dyDescent="0.35">
      <c r="B24" s="23"/>
      <c r="C24" s="34"/>
      <c r="D24" s="33"/>
      <c r="E24" s="33"/>
      <c r="F24" s="33"/>
      <c r="G24" s="33"/>
      <c r="H24" s="33"/>
      <c r="I24" s="33"/>
      <c r="J24" s="33"/>
      <c r="K24" s="33"/>
      <c r="L24" s="33"/>
      <c r="M24" s="33"/>
      <c r="N24" s="33"/>
      <c r="O24" s="33"/>
      <c r="P24" s="33"/>
      <c r="Q24" s="33"/>
      <c r="R24" s="33"/>
      <c r="S24" s="33"/>
      <c r="T24" s="26"/>
    </row>
    <row r="25" spans="2:20" ht="15" customHeight="1" x14ac:dyDescent="0.3">
      <c r="B25" s="23"/>
      <c r="C25" s="192" t="s">
        <v>112</v>
      </c>
      <c r="D25" s="196" t="s">
        <v>53</v>
      </c>
      <c r="E25" s="196"/>
      <c r="F25" s="196"/>
      <c r="G25" s="196"/>
      <c r="H25" s="196"/>
      <c r="I25" s="196"/>
      <c r="J25" s="196"/>
      <c r="K25" s="196"/>
      <c r="L25" s="196"/>
      <c r="M25" s="196"/>
      <c r="N25" s="196"/>
      <c r="O25" s="196"/>
      <c r="P25" s="196"/>
      <c r="Q25" s="196"/>
      <c r="R25" s="196"/>
      <c r="S25" s="194" t="s">
        <v>113</v>
      </c>
      <c r="T25" s="26"/>
    </row>
    <row r="26" spans="2:20" ht="49.2" customHeight="1" x14ac:dyDescent="0.3">
      <c r="B26" s="23"/>
      <c r="C26" s="192"/>
      <c r="D26" s="52" t="s">
        <v>54</v>
      </c>
      <c r="E26" s="52" t="s">
        <v>217</v>
      </c>
      <c r="F26" s="52" t="s">
        <v>55</v>
      </c>
      <c r="G26" s="52" t="s">
        <v>56</v>
      </c>
      <c r="H26" s="52" t="s">
        <v>57</v>
      </c>
      <c r="I26" s="52" t="s">
        <v>58</v>
      </c>
      <c r="J26" s="52" t="s">
        <v>59</v>
      </c>
      <c r="K26" s="52" t="s">
        <v>60</v>
      </c>
      <c r="L26" s="52" t="s">
        <v>61</v>
      </c>
      <c r="M26" s="52" t="s">
        <v>62</v>
      </c>
      <c r="N26" s="52" t="s">
        <v>63</v>
      </c>
      <c r="O26" s="52" t="s">
        <v>64</v>
      </c>
      <c r="P26" s="52" t="s">
        <v>65</v>
      </c>
      <c r="Q26" s="52" t="s">
        <v>66</v>
      </c>
      <c r="R26" s="52" t="s">
        <v>114</v>
      </c>
      <c r="S26" s="194"/>
      <c r="T26" s="26"/>
    </row>
    <row r="27" spans="2:20" ht="15" customHeight="1" x14ac:dyDescent="0.3">
      <c r="B27" s="23"/>
      <c r="C27" s="28" t="s">
        <v>11</v>
      </c>
      <c r="D27" s="117">
        <v>0.51645758742003001</v>
      </c>
      <c r="E27" s="118">
        <v>0.39983813219615</v>
      </c>
      <c r="F27" s="117">
        <v>1.5660326844349199</v>
      </c>
      <c r="G27" s="118">
        <v>1.4327533070362</v>
      </c>
      <c r="H27" s="117">
        <v>0.69971673134325996</v>
      </c>
      <c r="I27" s="118">
        <v>0.94961556396585001</v>
      </c>
      <c r="J27" s="117">
        <v>0.64973696481873999</v>
      </c>
      <c r="K27" s="118">
        <v>0.44981789872067002</v>
      </c>
      <c r="L27" s="117">
        <v>0.29987859914711001</v>
      </c>
      <c r="M27" s="118">
        <v>2.2490894936033401</v>
      </c>
      <c r="N27" s="117">
        <v>0.53311750959487003</v>
      </c>
      <c r="O27" s="118">
        <v>0.7996762643923</v>
      </c>
      <c r="P27" s="117">
        <v>0.28321867697226999</v>
      </c>
      <c r="Q27" s="118">
        <v>2.6989073923240099</v>
      </c>
      <c r="R27" s="117">
        <v>2.5489680927504499</v>
      </c>
      <c r="S27" s="118">
        <v>16.076824898720201</v>
      </c>
      <c r="T27" s="26"/>
    </row>
    <row r="28" spans="2:20" ht="15" customHeight="1" x14ac:dyDescent="0.3">
      <c r="B28" s="23"/>
      <c r="C28" s="28" t="s">
        <v>236</v>
      </c>
      <c r="D28" s="117">
        <v>0.29075176777075001</v>
      </c>
      <c r="E28" s="118">
        <v>0.29075176777075001</v>
      </c>
      <c r="F28" s="117">
        <v>1.2356950130256801</v>
      </c>
      <c r="G28" s="118">
        <v>0.65419147748418005</v>
      </c>
      <c r="H28" s="117">
        <v>0.43612765165612</v>
      </c>
      <c r="I28" s="118">
        <v>0.36343970971343997</v>
      </c>
      <c r="J28" s="117">
        <v>0.58150353554150003</v>
      </c>
      <c r="K28" s="118">
        <v>0.21806382582806</v>
      </c>
      <c r="L28" s="117">
        <v>0.29075176777075001</v>
      </c>
      <c r="M28" s="118">
        <v>1.74451060662449</v>
      </c>
      <c r="N28" s="117">
        <v>0.36343970971343997</v>
      </c>
      <c r="O28" s="118">
        <v>0.21806382582806</v>
      </c>
      <c r="P28" s="117">
        <v>7.2687941942690001E-2</v>
      </c>
      <c r="Q28" s="118">
        <v>2.2533262002233001</v>
      </c>
      <c r="R28" s="117">
        <v>1.88988649050986</v>
      </c>
      <c r="S28" s="118">
        <v>10.9031912914031</v>
      </c>
      <c r="T28" s="26"/>
    </row>
    <row r="29" spans="2:20" ht="15" customHeight="1" x14ac:dyDescent="0.3">
      <c r="B29" s="23"/>
      <c r="C29" s="41" t="s">
        <v>237</v>
      </c>
      <c r="D29" s="121" t="s">
        <v>242</v>
      </c>
      <c r="E29" s="122" t="s">
        <v>242</v>
      </c>
      <c r="F29" s="121">
        <v>1.2995451591942799</v>
      </c>
      <c r="G29" s="122">
        <v>0.43318171973142999</v>
      </c>
      <c r="H29" s="121" t="s">
        <v>242</v>
      </c>
      <c r="I29" s="122" t="s">
        <v>242</v>
      </c>
      <c r="J29" s="121">
        <v>0.43318171973142999</v>
      </c>
      <c r="K29" s="122" t="s">
        <v>242</v>
      </c>
      <c r="L29" s="121" t="s">
        <v>242</v>
      </c>
      <c r="M29" s="122">
        <v>1.73272687892571</v>
      </c>
      <c r="N29" s="121">
        <v>0.43318171973142999</v>
      </c>
      <c r="O29" s="122" t="s">
        <v>242</v>
      </c>
      <c r="P29" s="121" t="s">
        <v>242</v>
      </c>
      <c r="Q29" s="122">
        <v>2.1659085986571398</v>
      </c>
      <c r="R29" s="121">
        <v>1.2995451591942799</v>
      </c>
      <c r="S29" s="122">
        <v>7.8</v>
      </c>
      <c r="T29" s="26"/>
    </row>
    <row r="30" spans="2:20" ht="15" customHeight="1" x14ac:dyDescent="0.3">
      <c r="B30" s="23"/>
      <c r="C30" s="46"/>
      <c r="D30" s="47"/>
      <c r="E30" s="47"/>
      <c r="F30" s="47"/>
      <c r="G30" s="47"/>
      <c r="H30" s="47"/>
      <c r="I30" s="47"/>
      <c r="J30" s="47"/>
      <c r="K30" s="47"/>
      <c r="L30" s="47"/>
      <c r="M30" s="47"/>
      <c r="N30" s="47"/>
      <c r="O30" s="47"/>
      <c r="P30" s="47"/>
      <c r="Q30" s="47"/>
      <c r="R30" s="47"/>
      <c r="S30" s="47"/>
      <c r="T30" s="26"/>
    </row>
    <row r="31" spans="2:20" ht="15" customHeight="1" x14ac:dyDescent="0.3">
      <c r="B31" s="23"/>
      <c r="C31" s="28" t="s">
        <v>238</v>
      </c>
      <c r="D31" s="117" t="s">
        <v>242</v>
      </c>
      <c r="E31" s="118" t="s">
        <v>242</v>
      </c>
      <c r="F31" s="117" t="s">
        <v>242</v>
      </c>
      <c r="G31" s="118" t="s">
        <v>242</v>
      </c>
      <c r="H31" s="117" t="s">
        <v>242</v>
      </c>
      <c r="I31" s="118" t="s">
        <v>242</v>
      </c>
      <c r="J31" s="117">
        <v>2.0237998866672098</v>
      </c>
      <c r="K31" s="118" t="s">
        <v>242</v>
      </c>
      <c r="L31" s="117" t="s">
        <v>242</v>
      </c>
      <c r="M31" s="118" t="s">
        <v>242</v>
      </c>
      <c r="N31" s="117" t="s">
        <v>242</v>
      </c>
      <c r="O31" s="118" t="s">
        <v>242</v>
      </c>
      <c r="P31" s="117" t="s">
        <v>242</v>
      </c>
      <c r="Q31" s="118" t="s">
        <v>242</v>
      </c>
      <c r="R31" s="117" t="s">
        <v>242</v>
      </c>
      <c r="S31" s="118">
        <v>2.0237998866672098</v>
      </c>
      <c r="T31" s="26"/>
    </row>
    <row r="32" spans="2:20" ht="15" customHeight="1" x14ac:dyDescent="0.3">
      <c r="B32" s="23"/>
      <c r="C32" s="28" t="s">
        <v>239</v>
      </c>
      <c r="D32" s="117" t="s">
        <v>242</v>
      </c>
      <c r="E32" s="118" t="s">
        <v>242</v>
      </c>
      <c r="F32" s="117">
        <v>2.7273223149511798</v>
      </c>
      <c r="G32" s="118" t="s">
        <v>242</v>
      </c>
      <c r="H32" s="117" t="s">
        <v>242</v>
      </c>
      <c r="I32" s="118" t="s">
        <v>242</v>
      </c>
      <c r="J32" s="117" t="s">
        <v>242</v>
      </c>
      <c r="K32" s="118" t="s">
        <v>242</v>
      </c>
      <c r="L32" s="117" t="s">
        <v>242</v>
      </c>
      <c r="M32" s="118" t="s">
        <v>242</v>
      </c>
      <c r="N32" s="117" t="s">
        <v>242</v>
      </c>
      <c r="O32" s="118" t="s">
        <v>242</v>
      </c>
      <c r="P32" s="117" t="s">
        <v>242</v>
      </c>
      <c r="Q32" s="118">
        <v>2.7273223149511798</v>
      </c>
      <c r="R32" s="117">
        <v>2.7273223149511798</v>
      </c>
      <c r="S32" s="118">
        <v>8.1819669448535493</v>
      </c>
      <c r="T32" s="26"/>
    </row>
    <row r="33" spans="2:20" ht="15" customHeight="1" x14ac:dyDescent="0.3">
      <c r="B33" s="23"/>
      <c r="C33" s="29" t="s">
        <v>240</v>
      </c>
      <c r="D33" s="119" t="s">
        <v>242</v>
      </c>
      <c r="E33" s="120" t="s">
        <v>242</v>
      </c>
      <c r="F33" s="119">
        <v>1.9875183845450599</v>
      </c>
      <c r="G33" s="120">
        <v>0.99375919227252996</v>
      </c>
      <c r="H33" s="119" t="s">
        <v>242</v>
      </c>
      <c r="I33" s="120" t="s">
        <v>242</v>
      </c>
      <c r="J33" s="119" t="s">
        <v>242</v>
      </c>
      <c r="K33" s="120" t="s">
        <v>242</v>
      </c>
      <c r="L33" s="119" t="s">
        <v>242</v>
      </c>
      <c r="M33" s="120">
        <v>1.9875183845450599</v>
      </c>
      <c r="N33" s="119">
        <v>0.99375919227252996</v>
      </c>
      <c r="O33" s="120" t="s">
        <v>242</v>
      </c>
      <c r="P33" s="119" t="s">
        <v>242</v>
      </c>
      <c r="Q33" s="120">
        <v>3.9750367690901101</v>
      </c>
      <c r="R33" s="119">
        <v>1.9875183845450599</v>
      </c>
      <c r="S33" s="120">
        <v>11.9251103072703</v>
      </c>
      <c r="T33" s="26"/>
    </row>
    <row r="34" spans="2:20" ht="15" customHeight="1" x14ac:dyDescent="0.3">
      <c r="B34" s="23"/>
      <c r="C34" s="28" t="s">
        <v>241</v>
      </c>
      <c r="D34" s="117" t="s">
        <v>242</v>
      </c>
      <c r="E34" s="118" t="s">
        <v>242</v>
      </c>
      <c r="F34" s="117" t="s">
        <v>242</v>
      </c>
      <c r="G34" s="118" t="s">
        <v>242</v>
      </c>
      <c r="H34" s="117" t="s">
        <v>242</v>
      </c>
      <c r="I34" s="118" t="s">
        <v>242</v>
      </c>
      <c r="J34" s="117" t="s">
        <v>242</v>
      </c>
      <c r="K34" s="118" t="s">
        <v>242</v>
      </c>
      <c r="L34" s="117" t="s">
        <v>242</v>
      </c>
      <c r="M34" s="118">
        <v>4.5306270387821703</v>
      </c>
      <c r="N34" s="117" t="s">
        <v>242</v>
      </c>
      <c r="O34" s="118" t="s">
        <v>242</v>
      </c>
      <c r="P34" s="117" t="s">
        <v>242</v>
      </c>
      <c r="Q34" s="118" t="s">
        <v>242</v>
      </c>
      <c r="R34" s="117" t="s">
        <v>242</v>
      </c>
      <c r="S34" s="118">
        <v>4.5306270387821703</v>
      </c>
      <c r="T34" s="26"/>
    </row>
    <row r="35" spans="2:20" ht="15" customHeight="1" x14ac:dyDescent="0.3">
      <c r="B35" s="23"/>
      <c r="C35" s="141" t="s">
        <v>265</v>
      </c>
      <c r="D35" s="33"/>
      <c r="E35" s="33"/>
      <c r="F35" s="33"/>
      <c r="G35" s="33"/>
      <c r="H35" s="33"/>
      <c r="I35" s="33"/>
      <c r="J35" s="33"/>
      <c r="K35" s="33"/>
      <c r="L35" s="33"/>
      <c r="M35" s="33"/>
      <c r="N35" s="33"/>
      <c r="O35" s="33"/>
      <c r="P35" s="33"/>
      <c r="Q35" s="33"/>
      <c r="R35" s="33"/>
      <c r="S35" s="33"/>
      <c r="T35" s="26"/>
    </row>
    <row r="36" spans="2:20" ht="15" customHeight="1" x14ac:dyDescent="0.3">
      <c r="B36" s="24"/>
      <c r="C36" s="7"/>
      <c r="D36" s="7"/>
      <c r="E36" s="7"/>
      <c r="F36" s="7"/>
      <c r="G36" s="7"/>
      <c r="H36" s="7"/>
      <c r="I36" s="16"/>
      <c r="J36" s="7"/>
      <c r="K36" s="7"/>
      <c r="L36" s="16"/>
      <c r="M36" s="7"/>
      <c r="N36" s="7"/>
      <c r="O36" s="7"/>
      <c r="P36" s="7"/>
      <c r="Q36" s="7"/>
      <c r="R36" s="7"/>
      <c r="S36" s="55"/>
      <c r="T36" s="27"/>
    </row>
  </sheetData>
  <mergeCells count="9">
    <mergeCell ref="C6:K6"/>
    <mergeCell ref="S25:S26"/>
    <mergeCell ref="C25:C26"/>
    <mergeCell ref="C22:K22"/>
    <mergeCell ref="C7:K7"/>
    <mergeCell ref="D10:R10"/>
    <mergeCell ref="C10:C11"/>
    <mergeCell ref="S10:S11"/>
    <mergeCell ref="D25:R25"/>
  </mergeCells>
  <pageMargins left="0.7" right="0.7" top="0.75" bottom="0.75" header="0.3" footer="0.3"/>
  <pageSetup paperSize="9"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774DA-ED4E-40B3-B5E8-77DF5021C46E}">
  <sheetPr>
    <tabColor theme="9" tint="0.59999389629810485"/>
  </sheetPr>
  <dimension ref="B4:H35"/>
  <sheetViews>
    <sheetView zoomScaleNormal="100" zoomScaleSheetLayoutView="50" workbookViewId="0"/>
  </sheetViews>
  <sheetFormatPr defaultColWidth="9.33203125" defaultRowHeight="14.4" x14ac:dyDescent="0.3"/>
  <cols>
    <col min="1" max="1" width="9.33203125" style="1"/>
    <col min="2" max="2" width="4.44140625" style="1" customWidth="1"/>
    <col min="3" max="3" width="33.6640625" style="1" customWidth="1"/>
    <col min="4" max="7" width="25.6640625" style="1" customWidth="1"/>
    <col min="8" max="8" width="4.44140625" style="1" customWidth="1"/>
    <col min="9" max="16384" width="9.33203125" style="1"/>
  </cols>
  <sheetData>
    <row r="4" spans="2:8" x14ac:dyDescent="0.3">
      <c r="C4" s="3"/>
    </row>
    <row r="5" spans="2:8" ht="80.099999999999994" customHeight="1" x14ac:dyDescent="0.3">
      <c r="B5" s="22"/>
      <c r="C5" s="21"/>
      <c r="D5" s="4"/>
      <c r="E5" s="4"/>
      <c r="F5" s="4"/>
      <c r="G5" s="4"/>
      <c r="H5" s="25"/>
    </row>
    <row r="6" spans="2:8" ht="33" customHeight="1" x14ac:dyDescent="0.5">
      <c r="B6" s="23"/>
      <c r="C6" s="188" t="s">
        <v>194</v>
      </c>
      <c r="D6" s="188"/>
      <c r="E6" s="188"/>
      <c r="F6" s="188"/>
      <c r="G6" s="188"/>
      <c r="H6" s="26"/>
    </row>
    <row r="7" spans="2:8" ht="21" x14ac:dyDescent="0.4">
      <c r="B7" s="23"/>
      <c r="C7" s="189" t="s">
        <v>147</v>
      </c>
      <c r="D7" s="189"/>
      <c r="E7" s="189"/>
      <c r="F7" s="189"/>
      <c r="G7" s="189"/>
      <c r="H7" s="26"/>
    </row>
    <row r="8" spans="2:8" ht="18" x14ac:dyDescent="0.35">
      <c r="B8" s="23"/>
      <c r="C8" s="34" t="s">
        <v>109</v>
      </c>
      <c r="D8" s="5"/>
      <c r="E8" s="6"/>
      <c r="F8" s="6"/>
      <c r="G8" s="6"/>
      <c r="H8" s="26"/>
    </row>
    <row r="9" spans="2:8" ht="15" customHeight="1" x14ac:dyDescent="0.35">
      <c r="B9" s="23"/>
      <c r="C9" s="20"/>
      <c r="D9" s="5"/>
      <c r="E9" s="6"/>
      <c r="F9" s="6"/>
      <c r="G9" s="6"/>
      <c r="H9" s="26"/>
    </row>
    <row r="10" spans="2:8" ht="49.2" customHeight="1" x14ac:dyDescent="0.3">
      <c r="B10" s="23"/>
      <c r="C10" s="54" t="s">
        <v>115</v>
      </c>
      <c r="D10" s="52" t="s">
        <v>116</v>
      </c>
      <c r="E10" s="52" t="s">
        <v>117</v>
      </c>
      <c r="F10" s="52" t="s">
        <v>118</v>
      </c>
      <c r="G10" s="52" t="s">
        <v>119</v>
      </c>
      <c r="H10" s="26"/>
    </row>
    <row r="11" spans="2:8" ht="15" customHeight="1" x14ac:dyDescent="0.3">
      <c r="B11" s="23"/>
      <c r="C11" s="28" t="s">
        <v>11</v>
      </c>
      <c r="D11" s="38">
        <v>753</v>
      </c>
      <c r="E11" s="36">
        <v>1681</v>
      </c>
      <c r="F11" s="38">
        <v>263</v>
      </c>
      <c r="G11" s="36">
        <v>886</v>
      </c>
      <c r="H11" s="26"/>
    </row>
    <row r="12" spans="2:8" ht="15" customHeight="1" x14ac:dyDescent="0.3">
      <c r="B12" s="23"/>
      <c r="C12" s="28" t="s">
        <v>236</v>
      </c>
      <c r="D12" s="38">
        <v>129</v>
      </c>
      <c r="E12" s="36">
        <v>356</v>
      </c>
      <c r="F12" s="38">
        <v>57</v>
      </c>
      <c r="G12" s="36">
        <v>222</v>
      </c>
      <c r="H12" s="26"/>
    </row>
    <row r="13" spans="2:8" ht="15" customHeight="1" x14ac:dyDescent="0.3">
      <c r="B13" s="23"/>
      <c r="C13" s="41" t="s">
        <v>237</v>
      </c>
      <c r="D13" s="44">
        <v>27</v>
      </c>
      <c r="E13" s="45">
        <v>56</v>
      </c>
      <c r="F13" s="44">
        <v>13</v>
      </c>
      <c r="G13" s="45">
        <v>33</v>
      </c>
      <c r="H13" s="26"/>
    </row>
    <row r="14" spans="2:8" ht="15" customHeight="1" x14ac:dyDescent="0.3">
      <c r="B14" s="23"/>
      <c r="C14" s="46"/>
      <c r="D14" s="47"/>
      <c r="E14" s="47"/>
      <c r="F14" s="47"/>
      <c r="G14" s="47"/>
      <c r="H14" s="26"/>
    </row>
    <row r="15" spans="2:8" ht="15" customHeight="1" x14ac:dyDescent="0.3">
      <c r="B15" s="23"/>
      <c r="C15" s="28" t="s">
        <v>238</v>
      </c>
      <c r="D15" s="38">
        <v>4</v>
      </c>
      <c r="E15" s="36">
        <v>9</v>
      </c>
      <c r="F15" s="38">
        <v>3</v>
      </c>
      <c r="G15" s="36">
        <v>7</v>
      </c>
      <c r="H15" s="26"/>
    </row>
    <row r="16" spans="2:8" ht="15" customHeight="1" x14ac:dyDescent="0.3">
      <c r="B16" s="23"/>
      <c r="C16" s="28" t="s">
        <v>239</v>
      </c>
      <c r="D16" s="38">
        <v>5</v>
      </c>
      <c r="E16" s="36">
        <v>4</v>
      </c>
      <c r="F16" s="38">
        <v>2</v>
      </c>
      <c r="G16" s="36">
        <v>4</v>
      </c>
      <c r="H16" s="26"/>
    </row>
    <row r="17" spans="2:8" ht="15" customHeight="1" x14ac:dyDescent="0.3">
      <c r="B17" s="23"/>
      <c r="C17" s="29" t="s">
        <v>240</v>
      </c>
      <c r="D17" s="39">
        <v>14</v>
      </c>
      <c r="E17" s="37">
        <v>31</v>
      </c>
      <c r="F17" s="39">
        <v>6</v>
      </c>
      <c r="G17" s="37">
        <v>16</v>
      </c>
      <c r="H17" s="26"/>
    </row>
    <row r="18" spans="2:8" ht="15" customHeight="1" x14ac:dyDescent="0.3">
      <c r="B18" s="23"/>
      <c r="C18" s="28" t="s">
        <v>241</v>
      </c>
      <c r="D18" s="38">
        <v>4</v>
      </c>
      <c r="E18" s="36">
        <v>12</v>
      </c>
      <c r="F18" s="38">
        <v>2</v>
      </c>
      <c r="G18" s="36">
        <v>6</v>
      </c>
      <c r="H18" s="26"/>
    </row>
    <row r="19" spans="2:8" ht="15" customHeight="1" x14ac:dyDescent="0.3">
      <c r="B19" s="23"/>
      <c r="C19" s="141" t="s">
        <v>265</v>
      </c>
      <c r="D19" s="31"/>
      <c r="E19" s="31"/>
      <c r="F19" s="31"/>
      <c r="G19" s="31"/>
      <c r="H19" s="26"/>
    </row>
    <row r="20" spans="2:8" ht="15" customHeight="1" x14ac:dyDescent="0.3">
      <c r="B20" s="23"/>
      <c r="C20" s="33"/>
      <c r="D20" s="33"/>
      <c r="E20" s="33"/>
      <c r="F20" s="33"/>
      <c r="G20" s="33"/>
      <c r="H20" s="26"/>
    </row>
    <row r="21" spans="2:8" ht="21" x14ac:dyDescent="0.4">
      <c r="B21" s="23"/>
      <c r="C21" s="189" t="s">
        <v>244</v>
      </c>
      <c r="D21" s="189"/>
      <c r="E21" s="189"/>
      <c r="F21" s="189"/>
      <c r="G21" s="189"/>
      <c r="H21" s="26"/>
    </row>
    <row r="22" spans="2:8" ht="18" x14ac:dyDescent="0.35">
      <c r="B22" s="23"/>
      <c r="C22" s="34" t="s">
        <v>109</v>
      </c>
      <c r="D22" s="5"/>
      <c r="E22" s="6"/>
      <c r="F22" s="6"/>
      <c r="G22" s="6"/>
      <c r="H22" s="26"/>
    </row>
    <row r="23" spans="2:8" ht="15" customHeight="1" x14ac:dyDescent="0.35">
      <c r="B23" s="23"/>
      <c r="C23" s="20"/>
      <c r="D23" s="5"/>
      <c r="E23" s="6"/>
      <c r="F23" s="6"/>
      <c r="G23" s="6"/>
      <c r="H23" s="26"/>
    </row>
    <row r="24" spans="2:8" ht="49.2" customHeight="1" x14ac:dyDescent="0.3">
      <c r="B24" s="23"/>
      <c r="C24" s="54" t="s">
        <v>112</v>
      </c>
      <c r="D24" s="52" t="s">
        <v>116</v>
      </c>
      <c r="E24" s="52" t="s">
        <v>117</v>
      </c>
      <c r="F24" s="52" t="s">
        <v>118</v>
      </c>
      <c r="G24" s="52" t="s">
        <v>119</v>
      </c>
      <c r="H24" s="26"/>
    </row>
    <row r="25" spans="2:8" ht="15" customHeight="1" x14ac:dyDescent="0.3">
      <c r="B25" s="23"/>
      <c r="C25" s="28" t="s">
        <v>11</v>
      </c>
      <c r="D25" s="117">
        <v>12.5449213976542</v>
      </c>
      <c r="E25" s="118">
        <v>28.005329175905299</v>
      </c>
      <c r="F25" s="117">
        <v>4.3815595319828002</v>
      </c>
      <c r="G25" s="118">
        <v>14.7606910469078</v>
      </c>
      <c r="H25" s="26"/>
    </row>
    <row r="26" spans="2:8" ht="15" customHeight="1" x14ac:dyDescent="0.3">
      <c r="B26" s="23"/>
      <c r="C26" s="28" t="s">
        <v>236</v>
      </c>
      <c r="D26" s="117">
        <v>9.3767445106066294</v>
      </c>
      <c r="E26" s="118">
        <v>25.876907331596598</v>
      </c>
      <c r="F26" s="117">
        <v>4.1432126907331597</v>
      </c>
      <c r="G26" s="118">
        <v>16.136723111276499</v>
      </c>
      <c r="H26" s="26"/>
    </row>
    <row r="27" spans="2:8" ht="15" customHeight="1" x14ac:dyDescent="0.3">
      <c r="B27" s="23"/>
      <c r="C27" s="41" t="s">
        <v>237</v>
      </c>
      <c r="D27" s="121">
        <v>11.695906432748499</v>
      </c>
      <c r="E27" s="122">
        <v>24.2581763049599</v>
      </c>
      <c r="F27" s="121">
        <v>5.6313623565085598</v>
      </c>
      <c r="G27" s="122">
        <v>14.2949967511371</v>
      </c>
      <c r="H27" s="26"/>
    </row>
    <row r="28" spans="2:8" ht="15" customHeight="1" x14ac:dyDescent="0.3">
      <c r="B28" s="23"/>
      <c r="C28" s="46"/>
      <c r="D28" s="47"/>
      <c r="E28" s="47"/>
      <c r="F28" s="47"/>
      <c r="G28" s="47"/>
      <c r="H28" s="26"/>
    </row>
    <row r="29" spans="2:8" ht="15" customHeight="1" x14ac:dyDescent="0.3">
      <c r="B29" s="23"/>
      <c r="C29" s="28" t="s">
        <v>238</v>
      </c>
      <c r="D29" s="117">
        <v>8.0951995466688302</v>
      </c>
      <c r="E29" s="118">
        <v>18.214198980004898</v>
      </c>
      <c r="F29" s="117">
        <v>6.07139966000162</v>
      </c>
      <c r="G29" s="118">
        <v>14.1665992066704</v>
      </c>
      <c r="H29" s="26"/>
    </row>
    <row r="30" spans="2:8" ht="15" customHeight="1" x14ac:dyDescent="0.3">
      <c r="B30" s="23"/>
      <c r="C30" s="28" t="s">
        <v>239</v>
      </c>
      <c r="D30" s="117">
        <v>13.6366115747559</v>
      </c>
      <c r="E30" s="118">
        <v>10.9092892598047</v>
      </c>
      <c r="F30" s="117">
        <v>5.4546446299023597</v>
      </c>
      <c r="G30" s="118">
        <v>10.9092892598047</v>
      </c>
      <c r="H30" s="26"/>
    </row>
    <row r="31" spans="2:8" ht="15" customHeight="1" x14ac:dyDescent="0.3">
      <c r="B31" s="23"/>
      <c r="C31" s="29" t="s">
        <v>240</v>
      </c>
      <c r="D31" s="119">
        <v>13.912628691815399</v>
      </c>
      <c r="E31" s="120">
        <v>30.806534960448399</v>
      </c>
      <c r="F31" s="119">
        <v>5.9625551536351704</v>
      </c>
      <c r="G31" s="120">
        <v>15.900147076360501</v>
      </c>
      <c r="H31" s="26"/>
    </row>
    <row r="32" spans="2:8" ht="15" customHeight="1" x14ac:dyDescent="0.3">
      <c r="B32" s="23"/>
      <c r="C32" s="28" t="s">
        <v>241</v>
      </c>
      <c r="D32" s="117">
        <v>9.0612540775643406</v>
      </c>
      <c r="E32" s="118">
        <v>27.183762232692999</v>
      </c>
      <c r="F32" s="117">
        <v>4.5306270387821703</v>
      </c>
      <c r="G32" s="118">
        <v>13.591881116346499</v>
      </c>
      <c r="H32" s="26"/>
    </row>
    <row r="33" spans="2:8" ht="15" customHeight="1" x14ac:dyDescent="0.3">
      <c r="B33" s="23"/>
      <c r="C33" s="141" t="s">
        <v>265</v>
      </c>
      <c r="D33" s="31"/>
      <c r="E33" s="31"/>
      <c r="F33" s="31"/>
      <c r="G33" s="31"/>
      <c r="H33" s="26"/>
    </row>
    <row r="34" spans="2:8" ht="15" customHeight="1" x14ac:dyDescent="0.3">
      <c r="B34" s="24"/>
      <c r="C34" s="7"/>
      <c r="D34" s="7"/>
      <c r="E34" s="7"/>
      <c r="F34" s="7"/>
      <c r="G34" s="7"/>
      <c r="H34" s="27"/>
    </row>
    <row r="35" spans="2:8" ht="20.100000000000001" customHeight="1" x14ac:dyDescent="0.3"/>
  </sheetData>
  <mergeCells count="3">
    <mergeCell ref="C7:G7"/>
    <mergeCell ref="C21:G21"/>
    <mergeCell ref="C6:G6"/>
  </mergeCells>
  <pageMargins left="0.7" right="0.7" top="0.75" bottom="0.75" header="0.3" footer="0.3"/>
  <pageSetup paperSize="9"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A378A-C4C2-444D-AD00-E0D7E840EF1F}">
  <sheetPr>
    <tabColor theme="3" tint="0.59999389629810485"/>
  </sheetPr>
  <dimension ref="B4:AB39"/>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27" width="21.6640625" style="1" customWidth="1"/>
    <col min="28" max="28" width="3.6640625" style="1" customWidth="1"/>
    <col min="29" max="16384" width="9.33203125" style="1"/>
  </cols>
  <sheetData>
    <row r="4" spans="2:28" x14ac:dyDescent="0.3">
      <c r="C4" s="3"/>
    </row>
    <row r="5" spans="2:28" ht="80.099999999999994" customHeight="1" x14ac:dyDescent="0.3">
      <c r="B5" s="22"/>
      <c r="C5" s="21"/>
      <c r="D5" s="4"/>
      <c r="E5" s="4"/>
      <c r="F5" s="4"/>
      <c r="G5" s="4"/>
      <c r="H5" s="4"/>
      <c r="I5" s="4"/>
      <c r="J5" s="4"/>
      <c r="K5" s="4"/>
      <c r="L5" s="4"/>
      <c r="M5" s="4"/>
      <c r="N5" s="4"/>
      <c r="O5" s="4"/>
      <c r="P5" s="4"/>
      <c r="Q5" s="4"/>
      <c r="R5" s="4"/>
      <c r="S5" s="4"/>
      <c r="T5" s="4"/>
      <c r="U5" s="4"/>
      <c r="V5" s="4"/>
      <c r="W5" s="4"/>
      <c r="X5" s="4"/>
      <c r="Y5" s="4"/>
      <c r="Z5" s="4"/>
      <c r="AA5" s="4"/>
      <c r="AB5" s="25"/>
    </row>
    <row r="6" spans="2:28" ht="33" customHeight="1" x14ac:dyDescent="0.5">
      <c r="B6" s="23"/>
      <c r="C6" s="188" t="s">
        <v>195</v>
      </c>
      <c r="D6" s="188"/>
      <c r="E6" s="188"/>
      <c r="F6" s="188"/>
      <c r="G6" s="188"/>
      <c r="H6" s="188"/>
      <c r="I6" s="107"/>
      <c r="J6" s="107"/>
      <c r="K6" s="107"/>
      <c r="L6" s="107"/>
      <c r="M6" s="107"/>
      <c r="N6" s="107"/>
      <c r="O6" s="107"/>
      <c r="P6" s="107"/>
      <c r="Q6" s="107"/>
      <c r="R6" s="107"/>
      <c r="S6" s="107"/>
      <c r="T6" s="107"/>
      <c r="U6" s="107"/>
      <c r="V6" s="107"/>
      <c r="W6" s="107"/>
      <c r="X6" s="107"/>
      <c r="Y6" s="107"/>
      <c r="Z6" s="107"/>
      <c r="AA6" s="107"/>
      <c r="AB6" s="26"/>
    </row>
    <row r="7" spans="2:28" ht="21" x14ac:dyDescent="0.4">
      <c r="B7" s="23"/>
      <c r="C7" s="189" t="s">
        <v>171</v>
      </c>
      <c r="D7" s="189"/>
      <c r="E7" s="189"/>
      <c r="F7" s="189"/>
      <c r="G7" s="189"/>
      <c r="H7" s="189"/>
      <c r="I7" s="30"/>
      <c r="J7" s="30"/>
      <c r="K7" s="30"/>
      <c r="L7" s="30"/>
      <c r="M7" s="30"/>
      <c r="N7" s="30"/>
      <c r="O7" s="30"/>
      <c r="P7" s="30"/>
      <c r="Q7" s="30"/>
      <c r="R7" s="30"/>
      <c r="S7" s="30"/>
      <c r="T7" s="30"/>
      <c r="U7" s="30"/>
      <c r="V7" s="30"/>
      <c r="W7" s="30"/>
      <c r="X7" s="30"/>
      <c r="Y7" s="30"/>
      <c r="Z7" s="30"/>
      <c r="AA7" s="30"/>
      <c r="AB7" s="26"/>
    </row>
    <row r="8" spans="2:28" ht="18" x14ac:dyDescent="0.35">
      <c r="B8" s="23"/>
      <c r="C8" s="34" t="s">
        <v>120</v>
      </c>
      <c r="D8" s="5"/>
      <c r="E8" s="6"/>
      <c r="F8" s="6"/>
      <c r="G8" s="6"/>
      <c r="H8" s="6"/>
      <c r="I8" s="6"/>
      <c r="J8" s="6"/>
      <c r="K8" s="6"/>
      <c r="L8" s="6"/>
      <c r="M8" s="6"/>
      <c r="N8" s="6"/>
      <c r="O8" s="6"/>
      <c r="P8" s="6"/>
      <c r="Q8" s="6"/>
      <c r="R8" s="6"/>
      <c r="S8" s="6"/>
      <c r="T8" s="6"/>
      <c r="U8" s="6"/>
      <c r="V8" s="6"/>
      <c r="W8" s="6"/>
      <c r="X8" s="6"/>
      <c r="Y8" s="6"/>
      <c r="Z8" s="6"/>
      <c r="AA8" s="6"/>
      <c r="AB8" s="26"/>
    </row>
    <row r="9" spans="2:28" ht="15" customHeight="1" x14ac:dyDescent="0.35">
      <c r="B9" s="23"/>
      <c r="C9" s="20"/>
      <c r="D9" s="5"/>
      <c r="E9" s="6"/>
      <c r="F9" s="6"/>
      <c r="G9" s="6"/>
      <c r="H9" s="6"/>
      <c r="I9" s="6"/>
      <c r="J9" s="6"/>
      <c r="K9" s="6"/>
      <c r="L9" s="6"/>
      <c r="M9" s="6"/>
      <c r="N9" s="6"/>
      <c r="O9" s="6"/>
      <c r="P9" s="6"/>
      <c r="Q9" s="6"/>
      <c r="R9" s="6"/>
      <c r="S9" s="6"/>
      <c r="T9" s="6"/>
      <c r="U9" s="6"/>
      <c r="V9" s="6"/>
      <c r="W9" s="6"/>
      <c r="X9" s="6"/>
      <c r="Y9" s="6"/>
      <c r="Z9" s="6"/>
      <c r="AA9" s="6"/>
      <c r="AB9" s="26"/>
    </row>
    <row r="10" spans="2:28" ht="15" customHeight="1" x14ac:dyDescent="0.3">
      <c r="B10" s="23"/>
      <c r="C10" s="192" t="s">
        <v>259</v>
      </c>
      <c r="D10" s="201" t="s">
        <v>121</v>
      </c>
      <c r="E10" s="201"/>
      <c r="F10" s="201"/>
      <c r="G10" s="204"/>
      <c r="H10" s="201" t="s">
        <v>122</v>
      </c>
      <c r="I10" s="201"/>
      <c r="J10" s="201"/>
      <c r="K10" s="204"/>
      <c r="L10" s="202" t="s">
        <v>254</v>
      </c>
      <c r="M10" s="201"/>
      <c r="N10" s="201"/>
      <c r="O10" s="201"/>
      <c r="P10" s="201"/>
      <c r="Q10" s="201"/>
      <c r="R10" s="198" t="s">
        <v>123</v>
      </c>
      <c r="S10" s="199"/>
      <c r="T10" s="199"/>
      <c r="U10" s="199"/>
      <c r="V10" s="200"/>
      <c r="W10" s="201" t="s">
        <v>124</v>
      </c>
      <c r="X10" s="201"/>
      <c r="Y10" s="201"/>
      <c r="Z10" s="201"/>
      <c r="AA10" s="201"/>
      <c r="AB10" s="26"/>
    </row>
    <row r="11" spans="2:28" ht="49.2" customHeight="1" x14ac:dyDescent="0.3">
      <c r="B11" s="23"/>
      <c r="C11" s="192"/>
      <c r="D11" s="52" t="s">
        <v>125</v>
      </c>
      <c r="E11" s="52" t="s">
        <v>126</v>
      </c>
      <c r="F11" s="52" t="s">
        <v>212</v>
      </c>
      <c r="G11" s="53" t="s">
        <v>127</v>
      </c>
      <c r="H11" s="52" t="s">
        <v>125</v>
      </c>
      <c r="I11" s="52" t="s">
        <v>126</v>
      </c>
      <c r="J11" s="52" t="s">
        <v>212</v>
      </c>
      <c r="K11" s="53" t="s">
        <v>127</v>
      </c>
      <c r="L11" s="35" t="s">
        <v>125</v>
      </c>
      <c r="M11" s="35" t="s">
        <v>126</v>
      </c>
      <c r="N11" s="52" t="s">
        <v>212</v>
      </c>
      <c r="O11" s="35" t="s">
        <v>256</v>
      </c>
      <c r="P11" s="35" t="s">
        <v>213</v>
      </c>
      <c r="Q11" s="40" t="s">
        <v>255</v>
      </c>
      <c r="R11" s="35" t="s">
        <v>129</v>
      </c>
      <c r="S11" s="52" t="s">
        <v>212</v>
      </c>
      <c r="T11" s="35" t="s">
        <v>256</v>
      </c>
      <c r="U11" s="35" t="s">
        <v>213</v>
      </c>
      <c r="V11" s="40" t="s">
        <v>255</v>
      </c>
      <c r="W11" s="35" t="s">
        <v>129</v>
      </c>
      <c r="X11" s="52" t="s">
        <v>212</v>
      </c>
      <c r="Y11" s="35" t="s">
        <v>256</v>
      </c>
      <c r="Z11" s="35" t="s">
        <v>213</v>
      </c>
      <c r="AA11" s="40" t="s">
        <v>255</v>
      </c>
      <c r="AB11" s="26"/>
    </row>
    <row r="12" spans="2:28" ht="15" customHeight="1" x14ac:dyDescent="0.3">
      <c r="B12" s="23"/>
      <c r="C12" s="28" t="s">
        <v>11</v>
      </c>
      <c r="D12" s="38">
        <v>20226</v>
      </c>
      <c r="E12" s="36">
        <v>351</v>
      </c>
      <c r="F12" s="38">
        <v>4813</v>
      </c>
      <c r="G12" s="36">
        <v>4641</v>
      </c>
      <c r="H12" s="38">
        <v>10207</v>
      </c>
      <c r="I12" s="36">
        <v>344</v>
      </c>
      <c r="J12" s="38">
        <v>4491</v>
      </c>
      <c r="K12" s="36">
        <v>2072</v>
      </c>
      <c r="L12" s="38">
        <v>40594</v>
      </c>
      <c r="M12" s="36">
        <v>629</v>
      </c>
      <c r="N12" s="38">
        <v>4219</v>
      </c>
      <c r="O12" s="36">
        <v>13019</v>
      </c>
      <c r="P12" s="38">
        <v>4078</v>
      </c>
      <c r="Q12" s="36">
        <v>15450</v>
      </c>
      <c r="R12" s="38">
        <v>8057</v>
      </c>
      <c r="S12" s="36">
        <v>1036</v>
      </c>
      <c r="T12" s="38">
        <v>35466</v>
      </c>
      <c r="U12" s="36">
        <v>405</v>
      </c>
      <c r="V12" s="38">
        <v>9660</v>
      </c>
      <c r="W12" s="36">
        <v>985</v>
      </c>
      <c r="X12" s="38">
        <v>166</v>
      </c>
      <c r="Y12" s="36">
        <v>43505</v>
      </c>
      <c r="Z12" s="38">
        <v>552</v>
      </c>
      <c r="AA12" s="36">
        <v>16981</v>
      </c>
      <c r="AB12" s="26"/>
    </row>
    <row r="13" spans="2:28" ht="15" customHeight="1" x14ac:dyDescent="0.3">
      <c r="B13" s="23"/>
      <c r="C13" s="28" t="s">
        <v>236</v>
      </c>
      <c r="D13" s="38">
        <v>4348</v>
      </c>
      <c r="E13" s="36">
        <v>55</v>
      </c>
      <c r="F13" s="38">
        <v>1039</v>
      </c>
      <c r="G13" s="36">
        <v>574</v>
      </c>
      <c r="H13" s="38">
        <v>2212</v>
      </c>
      <c r="I13" s="36">
        <v>53</v>
      </c>
      <c r="J13" s="38">
        <v>995</v>
      </c>
      <c r="K13" s="36">
        <v>217</v>
      </c>
      <c r="L13" s="38">
        <v>9853</v>
      </c>
      <c r="M13" s="36">
        <v>110</v>
      </c>
      <c r="N13" s="38">
        <v>850</v>
      </c>
      <c r="O13" s="36">
        <v>3574</v>
      </c>
      <c r="P13" s="38">
        <v>714</v>
      </c>
      <c r="Q13" s="36">
        <v>2929</v>
      </c>
      <c r="R13" s="38">
        <v>1493</v>
      </c>
      <c r="S13" s="36">
        <v>219</v>
      </c>
      <c r="T13" s="38">
        <v>7423</v>
      </c>
      <c r="U13" s="36">
        <v>58</v>
      </c>
      <c r="V13" s="38">
        <v>2423</v>
      </c>
      <c r="W13" s="36">
        <v>203</v>
      </c>
      <c r="X13" s="38">
        <v>24</v>
      </c>
      <c r="Y13" s="36">
        <v>9838</v>
      </c>
      <c r="Z13" s="38">
        <v>98</v>
      </c>
      <c r="AA13" s="36">
        <v>4058</v>
      </c>
      <c r="AB13" s="26"/>
    </row>
    <row r="14" spans="2:28" ht="15" customHeight="1" x14ac:dyDescent="0.3">
      <c r="B14" s="23"/>
      <c r="C14" s="41" t="s">
        <v>237</v>
      </c>
      <c r="D14" s="44">
        <v>470</v>
      </c>
      <c r="E14" s="45"/>
      <c r="F14" s="44">
        <v>148</v>
      </c>
      <c r="G14" s="45">
        <v>29</v>
      </c>
      <c r="H14" s="44">
        <v>207</v>
      </c>
      <c r="I14" s="45"/>
      <c r="J14" s="44">
        <v>142</v>
      </c>
      <c r="K14" s="45">
        <v>13</v>
      </c>
      <c r="L14" s="44">
        <v>984</v>
      </c>
      <c r="M14" s="45"/>
      <c r="N14" s="44">
        <v>131</v>
      </c>
      <c r="O14" s="45">
        <v>608</v>
      </c>
      <c r="P14" s="44">
        <v>183</v>
      </c>
      <c r="Q14" s="45">
        <v>558</v>
      </c>
      <c r="R14" s="44">
        <v>233</v>
      </c>
      <c r="S14" s="45">
        <v>45</v>
      </c>
      <c r="T14" s="44">
        <v>1414</v>
      </c>
      <c r="U14" s="45">
        <v>40</v>
      </c>
      <c r="V14" s="44">
        <v>904</v>
      </c>
      <c r="W14" s="45">
        <v>21</v>
      </c>
      <c r="X14" s="123" t="s">
        <v>245</v>
      </c>
      <c r="Y14" s="45">
        <v>1939</v>
      </c>
      <c r="Z14" s="44">
        <v>70</v>
      </c>
      <c r="AA14" s="45">
        <v>766</v>
      </c>
      <c r="AB14" s="26"/>
    </row>
    <row r="15" spans="2:28" ht="15" customHeight="1" x14ac:dyDescent="0.3">
      <c r="B15" s="23"/>
      <c r="C15" s="46"/>
      <c r="D15" s="47"/>
      <c r="E15" s="47"/>
      <c r="F15" s="47"/>
      <c r="G15" s="47"/>
      <c r="H15" s="47"/>
      <c r="I15" s="47"/>
      <c r="J15" s="47"/>
      <c r="K15" s="47"/>
      <c r="L15" s="47"/>
      <c r="M15" s="47"/>
      <c r="N15" s="47"/>
      <c r="O15" s="48"/>
      <c r="P15" s="47"/>
      <c r="Q15" s="48"/>
      <c r="R15" s="47"/>
      <c r="S15" s="48"/>
      <c r="T15" s="47"/>
      <c r="U15" s="48"/>
      <c r="V15" s="47"/>
      <c r="W15" s="48"/>
      <c r="X15" s="47"/>
      <c r="Y15" s="48"/>
      <c r="Z15" s="47"/>
      <c r="AA15" s="48"/>
      <c r="AB15" s="26"/>
    </row>
    <row r="16" spans="2:28" ht="15" customHeight="1" x14ac:dyDescent="0.3">
      <c r="B16" s="23"/>
      <c r="C16" s="28" t="s">
        <v>238</v>
      </c>
      <c r="D16" s="38">
        <v>26</v>
      </c>
      <c r="E16" s="36"/>
      <c r="F16" s="38">
        <v>25</v>
      </c>
      <c r="G16" s="36">
        <v>5</v>
      </c>
      <c r="H16" s="38">
        <v>19</v>
      </c>
      <c r="I16" s="36"/>
      <c r="J16" s="38">
        <v>24</v>
      </c>
      <c r="K16" s="36"/>
      <c r="L16" s="38">
        <v>166</v>
      </c>
      <c r="M16" s="36"/>
      <c r="N16" s="38">
        <v>23</v>
      </c>
      <c r="O16" s="36">
        <v>84</v>
      </c>
      <c r="P16" s="38">
        <v>74</v>
      </c>
      <c r="Q16" s="36">
        <v>67</v>
      </c>
      <c r="R16" s="38">
        <v>80</v>
      </c>
      <c r="S16" s="36">
        <v>12</v>
      </c>
      <c r="T16" s="38">
        <v>181</v>
      </c>
      <c r="U16" s="36">
        <v>24</v>
      </c>
      <c r="V16" s="38">
        <v>53</v>
      </c>
      <c r="W16" s="167" t="s">
        <v>245</v>
      </c>
      <c r="X16" s="38"/>
      <c r="Y16" s="36">
        <v>285</v>
      </c>
      <c r="Z16" s="38">
        <v>67</v>
      </c>
      <c r="AA16" s="36">
        <v>147</v>
      </c>
      <c r="AB16" s="26"/>
    </row>
    <row r="17" spans="2:28" x14ac:dyDescent="0.3">
      <c r="B17" s="23"/>
      <c r="C17" s="28" t="s">
        <v>239</v>
      </c>
      <c r="D17" s="38"/>
      <c r="E17" s="36"/>
      <c r="F17" s="38">
        <v>30</v>
      </c>
      <c r="G17" s="167" t="s">
        <v>245</v>
      </c>
      <c r="H17" s="38"/>
      <c r="I17" s="36"/>
      <c r="J17" s="38">
        <v>30</v>
      </c>
      <c r="K17" s="167" t="s">
        <v>245</v>
      </c>
      <c r="L17" s="168" t="s">
        <v>245</v>
      </c>
      <c r="M17" s="36"/>
      <c r="N17" s="38">
        <v>27</v>
      </c>
      <c r="O17" s="36">
        <v>158</v>
      </c>
      <c r="P17" s="38"/>
      <c r="Q17" s="36">
        <v>34</v>
      </c>
      <c r="R17" s="38"/>
      <c r="S17" s="36">
        <v>6</v>
      </c>
      <c r="T17" s="38">
        <v>299</v>
      </c>
      <c r="U17" s="36"/>
      <c r="V17" s="38">
        <v>43</v>
      </c>
      <c r="W17" s="167" t="s">
        <v>245</v>
      </c>
      <c r="X17" s="168" t="s">
        <v>245</v>
      </c>
      <c r="Y17" s="36">
        <v>451</v>
      </c>
      <c r="Z17" s="38"/>
      <c r="AA17" s="36">
        <v>141</v>
      </c>
      <c r="AB17" s="26"/>
    </row>
    <row r="18" spans="2:28" x14ac:dyDescent="0.3">
      <c r="B18" s="23"/>
      <c r="C18" s="29" t="s">
        <v>240</v>
      </c>
      <c r="D18" s="39">
        <v>444</v>
      </c>
      <c r="E18" s="37"/>
      <c r="F18" s="39">
        <v>69</v>
      </c>
      <c r="G18" s="124">
        <v>22</v>
      </c>
      <c r="H18" s="39">
        <v>188</v>
      </c>
      <c r="I18" s="37"/>
      <c r="J18" s="39">
        <v>64</v>
      </c>
      <c r="K18" s="37">
        <v>11</v>
      </c>
      <c r="L18" s="39">
        <v>799</v>
      </c>
      <c r="M18" s="37"/>
      <c r="N18" s="39">
        <v>57</v>
      </c>
      <c r="O18" s="37">
        <v>266</v>
      </c>
      <c r="P18" s="39">
        <v>80</v>
      </c>
      <c r="Q18" s="37">
        <v>397</v>
      </c>
      <c r="R18" s="39">
        <v>152</v>
      </c>
      <c r="S18" s="37">
        <v>25</v>
      </c>
      <c r="T18" s="39">
        <v>722</v>
      </c>
      <c r="U18" s="37">
        <v>6</v>
      </c>
      <c r="V18" s="39">
        <v>765</v>
      </c>
      <c r="W18" s="37">
        <v>15</v>
      </c>
      <c r="X18" s="168" t="s">
        <v>245</v>
      </c>
      <c r="Y18" s="37">
        <v>849</v>
      </c>
      <c r="Z18" s="168" t="s">
        <v>245</v>
      </c>
      <c r="AA18" s="37">
        <v>308</v>
      </c>
      <c r="AB18" s="26"/>
    </row>
    <row r="19" spans="2:28" ht="15" customHeight="1" x14ac:dyDescent="0.3">
      <c r="B19" s="23"/>
      <c r="C19" s="28" t="s">
        <v>241</v>
      </c>
      <c r="D19" s="38"/>
      <c r="E19" s="36"/>
      <c r="F19" s="38">
        <v>24</v>
      </c>
      <c r="G19" s="167" t="s">
        <v>245</v>
      </c>
      <c r="H19" s="38"/>
      <c r="I19" s="36"/>
      <c r="J19" s="38">
        <v>24</v>
      </c>
      <c r="K19" s="167" t="s">
        <v>245</v>
      </c>
      <c r="L19" s="38">
        <v>18</v>
      </c>
      <c r="M19" s="36"/>
      <c r="N19" s="38">
        <v>24</v>
      </c>
      <c r="O19" s="36">
        <v>100</v>
      </c>
      <c r="P19" s="38">
        <v>29</v>
      </c>
      <c r="Q19" s="36">
        <v>60</v>
      </c>
      <c r="R19" s="168" t="s">
        <v>245</v>
      </c>
      <c r="S19" s="167" t="s">
        <v>245</v>
      </c>
      <c r="T19" s="38">
        <v>212</v>
      </c>
      <c r="U19" s="36">
        <v>10</v>
      </c>
      <c r="V19" s="38">
        <v>43</v>
      </c>
      <c r="W19" s="167" t="s">
        <v>245</v>
      </c>
      <c r="X19" s="168" t="s">
        <v>245</v>
      </c>
      <c r="Y19" s="36">
        <v>354</v>
      </c>
      <c r="Z19" s="168" t="s">
        <v>245</v>
      </c>
      <c r="AA19" s="36">
        <v>170</v>
      </c>
      <c r="AB19" s="26"/>
    </row>
    <row r="20" spans="2:28" x14ac:dyDescent="0.3">
      <c r="B20" s="23"/>
      <c r="C20" s="191" t="s">
        <v>266</v>
      </c>
      <c r="D20" s="191"/>
      <c r="E20" s="191"/>
      <c r="F20" s="191"/>
      <c r="G20" s="191"/>
      <c r="H20" s="191"/>
      <c r="I20" s="191"/>
      <c r="J20" s="31"/>
      <c r="K20" s="31"/>
      <c r="L20" s="31"/>
      <c r="M20" s="31"/>
      <c r="N20" s="31"/>
      <c r="O20" s="31"/>
      <c r="P20" s="31"/>
      <c r="Q20" s="31"/>
      <c r="R20" s="31"/>
      <c r="S20" s="31"/>
      <c r="T20" s="31"/>
      <c r="U20" s="31"/>
      <c r="V20" s="31"/>
      <c r="W20" s="31"/>
      <c r="X20" s="31"/>
      <c r="Y20" s="31"/>
      <c r="Z20" s="31"/>
      <c r="AA20" s="31"/>
      <c r="AB20" s="26"/>
    </row>
    <row r="21" spans="2:28" x14ac:dyDescent="0.3">
      <c r="B21" s="23"/>
      <c r="C21" s="33" t="s">
        <v>283</v>
      </c>
      <c r="D21" s="33"/>
      <c r="E21" s="33"/>
      <c r="F21" s="33"/>
      <c r="G21" s="33"/>
      <c r="H21" s="33"/>
      <c r="I21" s="33"/>
      <c r="J21" s="33"/>
      <c r="K21" s="33"/>
      <c r="L21" s="33"/>
      <c r="M21" s="33"/>
      <c r="N21" s="33"/>
      <c r="O21" s="33"/>
      <c r="P21" s="33"/>
      <c r="Q21" s="33"/>
      <c r="R21" s="33"/>
      <c r="S21" s="33"/>
      <c r="T21" s="33"/>
      <c r="U21" s="33"/>
      <c r="V21" s="33"/>
      <c r="W21" s="33"/>
      <c r="X21" s="33"/>
      <c r="Y21" s="33"/>
      <c r="Z21" s="33"/>
      <c r="AA21" s="33"/>
      <c r="AB21" s="26"/>
    </row>
    <row r="22" spans="2:28" x14ac:dyDescent="0.3">
      <c r="B22" s="23"/>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26"/>
    </row>
    <row r="23" spans="2:28" ht="21" x14ac:dyDescent="0.4">
      <c r="B23" s="23"/>
      <c r="C23" s="189" t="s">
        <v>214</v>
      </c>
      <c r="D23" s="189"/>
      <c r="E23" s="189"/>
      <c r="F23" s="189"/>
      <c r="G23" s="189"/>
      <c r="H23" s="189"/>
      <c r="I23" s="189"/>
      <c r="J23" s="189"/>
      <c r="K23" s="189"/>
      <c r="L23" s="189"/>
      <c r="M23" s="189"/>
      <c r="N23" s="189"/>
      <c r="O23" s="189"/>
      <c r="P23" s="189"/>
      <c r="Q23" s="189"/>
      <c r="R23" s="189"/>
      <c r="S23" s="189"/>
      <c r="T23" s="189"/>
      <c r="U23" s="189"/>
      <c r="V23" s="189"/>
      <c r="W23" s="30"/>
      <c r="X23" s="30"/>
      <c r="Y23" s="30"/>
      <c r="Z23" s="30"/>
      <c r="AA23" s="30"/>
      <c r="AB23" s="26"/>
    </row>
    <row r="24" spans="2:28" ht="18" x14ac:dyDescent="0.35">
      <c r="B24" s="23"/>
      <c r="C24" s="34" t="s">
        <v>120</v>
      </c>
      <c r="D24" s="5"/>
      <c r="E24" s="6"/>
      <c r="F24" s="6"/>
      <c r="G24" s="6"/>
      <c r="H24" s="6"/>
      <c r="I24" s="6"/>
      <c r="J24" s="6"/>
      <c r="K24" s="6"/>
      <c r="L24" s="6"/>
      <c r="M24" s="6"/>
      <c r="N24" s="6"/>
      <c r="O24" s="6"/>
      <c r="P24" s="6"/>
      <c r="Q24" s="6"/>
      <c r="R24" s="6"/>
      <c r="S24" s="6"/>
      <c r="T24" s="6"/>
      <c r="U24" s="6"/>
      <c r="V24" s="6"/>
      <c r="W24" s="6"/>
      <c r="X24" s="6"/>
      <c r="Y24" s="6"/>
      <c r="Z24" s="6"/>
      <c r="AA24" s="6"/>
      <c r="AB24" s="26"/>
    </row>
    <row r="25" spans="2:28" ht="15" customHeight="1" x14ac:dyDescent="0.35">
      <c r="B25" s="23"/>
      <c r="C25" s="34"/>
      <c r="D25" s="5"/>
      <c r="E25" s="6"/>
      <c r="F25" s="6"/>
      <c r="G25" s="6"/>
      <c r="H25" s="6"/>
      <c r="I25" s="6"/>
      <c r="J25" s="6"/>
      <c r="K25" s="6"/>
      <c r="L25" s="6"/>
      <c r="M25" s="6"/>
      <c r="N25" s="6"/>
      <c r="O25" s="6"/>
      <c r="P25" s="6"/>
      <c r="Q25" s="6"/>
      <c r="R25" s="6"/>
      <c r="S25" s="6"/>
      <c r="T25" s="6"/>
      <c r="U25" s="6"/>
      <c r="V25" s="6"/>
      <c r="W25" s="6"/>
      <c r="X25" s="6"/>
      <c r="Y25" s="6"/>
      <c r="Z25" s="6"/>
      <c r="AA25" s="6"/>
      <c r="AB25" s="26"/>
    </row>
    <row r="26" spans="2:28" ht="15" customHeight="1" x14ac:dyDescent="0.3">
      <c r="B26" s="23"/>
      <c r="C26" s="192" t="s">
        <v>259</v>
      </c>
      <c r="D26" s="201" t="s">
        <v>121</v>
      </c>
      <c r="E26" s="201"/>
      <c r="F26" s="201"/>
      <c r="G26" s="204"/>
      <c r="H26" s="201" t="s">
        <v>122</v>
      </c>
      <c r="I26" s="201"/>
      <c r="J26" s="201"/>
      <c r="K26" s="204"/>
      <c r="L26" s="202" t="s">
        <v>254</v>
      </c>
      <c r="M26" s="201"/>
      <c r="N26" s="201"/>
      <c r="O26" s="201"/>
      <c r="P26" s="201"/>
      <c r="Q26" s="201"/>
      <c r="R26" s="198" t="s">
        <v>123</v>
      </c>
      <c r="S26" s="199"/>
      <c r="T26" s="199"/>
      <c r="U26" s="199"/>
      <c r="V26" s="200"/>
      <c r="W26" s="201" t="s">
        <v>124</v>
      </c>
      <c r="X26" s="201"/>
      <c r="Y26" s="201"/>
      <c r="Z26" s="201"/>
      <c r="AA26" s="201"/>
      <c r="AB26" s="26"/>
    </row>
    <row r="27" spans="2:28" ht="49.2" customHeight="1" x14ac:dyDescent="0.3">
      <c r="B27" s="23"/>
      <c r="C27" s="192"/>
      <c r="D27" s="52" t="s">
        <v>125</v>
      </c>
      <c r="E27" s="52" t="s">
        <v>126</v>
      </c>
      <c r="F27" s="52" t="s">
        <v>212</v>
      </c>
      <c r="G27" s="53" t="s">
        <v>127</v>
      </c>
      <c r="H27" s="52" t="s">
        <v>125</v>
      </c>
      <c r="I27" s="52" t="s">
        <v>126</v>
      </c>
      <c r="J27" s="52" t="s">
        <v>212</v>
      </c>
      <c r="K27" s="53" t="s">
        <v>127</v>
      </c>
      <c r="L27" s="35" t="s">
        <v>125</v>
      </c>
      <c r="M27" s="35" t="s">
        <v>126</v>
      </c>
      <c r="N27" s="52" t="s">
        <v>212</v>
      </c>
      <c r="O27" s="35" t="s">
        <v>256</v>
      </c>
      <c r="P27" s="35" t="s">
        <v>128</v>
      </c>
      <c r="Q27" s="40" t="s">
        <v>255</v>
      </c>
      <c r="R27" s="35" t="s">
        <v>129</v>
      </c>
      <c r="S27" s="52" t="s">
        <v>212</v>
      </c>
      <c r="T27" s="35" t="s">
        <v>256</v>
      </c>
      <c r="U27" s="35" t="s">
        <v>128</v>
      </c>
      <c r="V27" s="40" t="s">
        <v>255</v>
      </c>
      <c r="W27" s="35" t="s">
        <v>129</v>
      </c>
      <c r="X27" s="52" t="s">
        <v>212</v>
      </c>
      <c r="Y27" s="35" t="s">
        <v>256</v>
      </c>
      <c r="Z27" s="35" t="s">
        <v>128</v>
      </c>
      <c r="AA27" s="40" t="s">
        <v>255</v>
      </c>
      <c r="AB27" s="26"/>
    </row>
    <row r="28" spans="2:28" ht="15" customHeight="1" x14ac:dyDescent="0.3">
      <c r="B28" s="23"/>
      <c r="C28" s="28" t="s">
        <v>11</v>
      </c>
      <c r="D28" s="117">
        <v>3.4</v>
      </c>
      <c r="E28" s="118">
        <v>0.06</v>
      </c>
      <c r="F28" s="117">
        <v>0.81</v>
      </c>
      <c r="G28" s="118">
        <v>0.78</v>
      </c>
      <c r="H28" s="117">
        <v>1.72</v>
      </c>
      <c r="I28" s="118">
        <v>0.06</v>
      </c>
      <c r="J28" s="117">
        <v>0.76</v>
      </c>
      <c r="K28" s="118">
        <v>0.35</v>
      </c>
      <c r="L28" s="117">
        <v>6.83</v>
      </c>
      <c r="M28" s="118">
        <v>0.11</v>
      </c>
      <c r="N28" s="117">
        <v>0.71</v>
      </c>
      <c r="O28" s="118">
        <v>2.19</v>
      </c>
      <c r="P28" s="117">
        <v>0.69</v>
      </c>
      <c r="Q28" s="118">
        <v>2.6</v>
      </c>
      <c r="R28" s="117">
        <v>1.36</v>
      </c>
      <c r="S28" s="118">
        <v>0.17</v>
      </c>
      <c r="T28" s="117">
        <v>5.97</v>
      </c>
      <c r="U28" s="118">
        <v>7.0000000000000007E-2</v>
      </c>
      <c r="V28" s="117">
        <v>1.62</v>
      </c>
      <c r="W28" s="118">
        <v>0.17</v>
      </c>
      <c r="X28" s="117">
        <v>0.03</v>
      </c>
      <c r="Y28" s="118">
        <v>7.32</v>
      </c>
      <c r="Z28" s="117">
        <v>0.09</v>
      </c>
      <c r="AA28" s="118">
        <v>2.86</v>
      </c>
      <c r="AB28" s="26"/>
    </row>
    <row r="29" spans="2:28" ht="15" customHeight="1" x14ac:dyDescent="0.3">
      <c r="B29" s="23"/>
      <c r="C29" s="28" t="s">
        <v>236</v>
      </c>
      <c r="D29" s="117">
        <v>3.19</v>
      </c>
      <c r="E29" s="118">
        <v>0.04</v>
      </c>
      <c r="F29" s="117">
        <v>0.76</v>
      </c>
      <c r="G29" s="118">
        <v>0.42</v>
      </c>
      <c r="H29" s="117">
        <v>1.62</v>
      </c>
      <c r="I29" s="118">
        <v>0.04</v>
      </c>
      <c r="J29" s="117">
        <v>0.73</v>
      </c>
      <c r="K29" s="118">
        <v>0.16</v>
      </c>
      <c r="L29" s="117">
        <v>7.23</v>
      </c>
      <c r="M29" s="118">
        <v>0.08</v>
      </c>
      <c r="N29" s="117">
        <v>0.62</v>
      </c>
      <c r="O29" s="118">
        <v>2.62</v>
      </c>
      <c r="P29" s="117">
        <v>0.52</v>
      </c>
      <c r="Q29" s="118">
        <v>2.15</v>
      </c>
      <c r="R29" s="117">
        <v>1.1000000000000001</v>
      </c>
      <c r="S29" s="118">
        <v>0.16</v>
      </c>
      <c r="T29" s="117">
        <v>5.45</v>
      </c>
      <c r="U29" s="118">
        <v>0.04</v>
      </c>
      <c r="V29" s="117">
        <v>1.78</v>
      </c>
      <c r="W29" s="118">
        <v>0.15</v>
      </c>
      <c r="X29" s="117">
        <v>0.02</v>
      </c>
      <c r="Y29" s="118">
        <v>7.22</v>
      </c>
      <c r="Z29" s="117">
        <v>7.0000000000000007E-2</v>
      </c>
      <c r="AA29" s="118">
        <v>2.98</v>
      </c>
      <c r="AB29" s="26"/>
    </row>
    <row r="30" spans="2:28" ht="15" customHeight="1" x14ac:dyDescent="0.3">
      <c r="B30" s="23"/>
      <c r="C30" s="41" t="s">
        <v>237</v>
      </c>
      <c r="D30" s="121">
        <v>2.0499999999999998</v>
      </c>
      <c r="E30" s="122"/>
      <c r="F30" s="121">
        <v>0.64</v>
      </c>
      <c r="G30" s="122">
        <v>0.13</v>
      </c>
      <c r="H30" s="121">
        <v>0.9</v>
      </c>
      <c r="I30" s="122"/>
      <c r="J30" s="121">
        <v>0.62</v>
      </c>
      <c r="K30" s="122">
        <v>0.06</v>
      </c>
      <c r="L30" s="121">
        <v>4.28</v>
      </c>
      <c r="M30" s="122"/>
      <c r="N30" s="121">
        <v>0.56999999999999995</v>
      </c>
      <c r="O30" s="122">
        <v>2.65</v>
      </c>
      <c r="P30" s="121">
        <v>0.8</v>
      </c>
      <c r="Q30" s="122">
        <v>2.4300000000000002</v>
      </c>
      <c r="R30" s="121">
        <v>1.01</v>
      </c>
      <c r="S30" s="122">
        <v>0.2</v>
      </c>
      <c r="T30" s="121">
        <v>6.15</v>
      </c>
      <c r="U30" s="122">
        <v>0.17</v>
      </c>
      <c r="V30" s="121">
        <v>3.93</v>
      </c>
      <c r="W30" s="122">
        <v>0.09</v>
      </c>
      <c r="X30" s="144"/>
      <c r="Y30" s="122">
        <v>8.44</v>
      </c>
      <c r="Z30" s="121">
        <v>0.3</v>
      </c>
      <c r="AA30" s="122">
        <v>3.33</v>
      </c>
      <c r="AB30" s="26"/>
    </row>
    <row r="31" spans="2:28" ht="15" customHeight="1" x14ac:dyDescent="0.3">
      <c r="B31" s="23"/>
      <c r="C31" s="46"/>
      <c r="D31" s="130"/>
      <c r="E31" s="130"/>
      <c r="F31" s="130"/>
      <c r="G31" s="130"/>
      <c r="H31" s="130"/>
      <c r="I31" s="130"/>
      <c r="J31" s="130"/>
      <c r="K31" s="130"/>
      <c r="L31" s="130"/>
      <c r="M31" s="130"/>
      <c r="N31" s="130"/>
      <c r="O31" s="143"/>
      <c r="P31" s="130"/>
      <c r="Q31" s="143"/>
      <c r="R31" s="130"/>
      <c r="S31" s="143"/>
      <c r="T31" s="130"/>
      <c r="U31" s="143"/>
      <c r="V31" s="130"/>
      <c r="W31" s="143"/>
      <c r="X31" s="130"/>
      <c r="Y31" s="143"/>
      <c r="Z31" s="130"/>
      <c r="AA31" s="143"/>
      <c r="AB31" s="26"/>
    </row>
    <row r="32" spans="2:28" ht="15" customHeight="1" x14ac:dyDescent="0.3">
      <c r="B32" s="23"/>
      <c r="C32" s="28" t="s">
        <v>238</v>
      </c>
      <c r="D32" s="117">
        <v>0.53</v>
      </c>
      <c r="E32" s="118"/>
      <c r="F32" s="117">
        <v>0.51</v>
      </c>
      <c r="G32" s="118">
        <v>0.1</v>
      </c>
      <c r="H32" s="117">
        <v>0.39</v>
      </c>
      <c r="I32" s="118"/>
      <c r="J32" s="117">
        <v>0.49</v>
      </c>
      <c r="K32" s="118"/>
      <c r="L32" s="117">
        <v>3.37</v>
      </c>
      <c r="M32" s="118"/>
      <c r="N32" s="117">
        <v>0.47</v>
      </c>
      <c r="O32" s="118">
        <v>1.7</v>
      </c>
      <c r="P32" s="117">
        <v>1.5</v>
      </c>
      <c r="Q32" s="118">
        <v>1.36</v>
      </c>
      <c r="R32" s="117">
        <v>1.62</v>
      </c>
      <c r="S32" s="118">
        <v>0.24</v>
      </c>
      <c r="T32" s="117">
        <v>3.67</v>
      </c>
      <c r="U32" s="118">
        <v>0.49</v>
      </c>
      <c r="V32" s="117">
        <v>1.08</v>
      </c>
      <c r="W32" s="167" t="s">
        <v>245</v>
      </c>
      <c r="X32" s="117"/>
      <c r="Y32" s="118">
        <v>5.78</v>
      </c>
      <c r="Z32" s="117">
        <v>1.36</v>
      </c>
      <c r="AA32" s="118">
        <v>2.98</v>
      </c>
      <c r="AB32" s="26"/>
    </row>
    <row r="33" spans="2:28" ht="15" customHeight="1" x14ac:dyDescent="0.3">
      <c r="B33" s="23"/>
      <c r="C33" s="28" t="s">
        <v>239</v>
      </c>
      <c r="D33" s="117"/>
      <c r="E33" s="118"/>
      <c r="F33" s="117">
        <v>0.82</v>
      </c>
      <c r="G33" s="167" t="s">
        <v>245</v>
      </c>
      <c r="H33" s="117"/>
      <c r="I33" s="118"/>
      <c r="J33" s="117">
        <v>0.82</v>
      </c>
      <c r="K33" s="167" t="s">
        <v>245</v>
      </c>
      <c r="L33" s="168" t="s">
        <v>245</v>
      </c>
      <c r="M33" s="118"/>
      <c r="N33" s="117">
        <v>0.74</v>
      </c>
      <c r="O33" s="118">
        <v>4.3099999999999996</v>
      </c>
      <c r="P33" s="117"/>
      <c r="Q33" s="118">
        <v>0.93</v>
      </c>
      <c r="R33" s="117"/>
      <c r="S33" s="118">
        <v>0.16</v>
      </c>
      <c r="T33" s="117">
        <v>8.15</v>
      </c>
      <c r="U33" s="118"/>
      <c r="V33" s="117">
        <v>1.17</v>
      </c>
      <c r="W33" s="167" t="s">
        <v>245</v>
      </c>
      <c r="X33" s="168" t="s">
        <v>245</v>
      </c>
      <c r="Y33" s="118">
        <v>12.3</v>
      </c>
      <c r="Z33" s="117"/>
      <c r="AA33" s="118">
        <v>3.85</v>
      </c>
      <c r="AB33" s="26"/>
    </row>
    <row r="34" spans="2:28" ht="15" customHeight="1" x14ac:dyDescent="0.3">
      <c r="B34" s="23"/>
      <c r="C34" s="29" t="s">
        <v>240</v>
      </c>
      <c r="D34" s="119">
        <v>4.45</v>
      </c>
      <c r="E34" s="120"/>
      <c r="F34" s="119">
        <v>0.69</v>
      </c>
      <c r="G34" s="120">
        <v>0.22</v>
      </c>
      <c r="H34" s="119">
        <v>1.88</v>
      </c>
      <c r="I34" s="120"/>
      <c r="J34" s="119">
        <v>0.64</v>
      </c>
      <c r="K34" s="120">
        <v>0.11</v>
      </c>
      <c r="L34" s="119">
        <v>8</v>
      </c>
      <c r="M34" s="120"/>
      <c r="N34" s="119">
        <v>0.56999999999999995</v>
      </c>
      <c r="O34" s="120">
        <v>2.66</v>
      </c>
      <c r="P34" s="119">
        <v>0.8</v>
      </c>
      <c r="Q34" s="120">
        <v>3.98</v>
      </c>
      <c r="R34" s="119">
        <v>1.52</v>
      </c>
      <c r="S34" s="120">
        <v>0.25</v>
      </c>
      <c r="T34" s="119">
        <v>7.23</v>
      </c>
      <c r="U34" s="120">
        <v>0.06</v>
      </c>
      <c r="V34" s="119">
        <v>7.66</v>
      </c>
      <c r="W34" s="120">
        <v>0.15</v>
      </c>
      <c r="X34" s="168" t="s">
        <v>245</v>
      </c>
      <c r="Y34" s="120">
        <v>8.5</v>
      </c>
      <c r="Z34" s="168" t="s">
        <v>245</v>
      </c>
      <c r="AA34" s="120">
        <v>3.08</v>
      </c>
      <c r="AB34" s="26"/>
    </row>
    <row r="35" spans="2:28" ht="15" customHeight="1" x14ac:dyDescent="0.3">
      <c r="B35" s="23"/>
      <c r="C35" s="28" t="s">
        <v>241</v>
      </c>
      <c r="D35" s="117"/>
      <c r="E35" s="118"/>
      <c r="F35" s="117">
        <v>0.55000000000000004</v>
      </c>
      <c r="G35" s="167" t="s">
        <v>245</v>
      </c>
      <c r="H35" s="117"/>
      <c r="I35" s="118"/>
      <c r="J35" s="117">
        <v>0.55000000000000004</v>
      </c>
      <c r="K35" s="167" t="s">
        <v>245</v>
      </c>
      <c r="L35" s="117">
        <v>0.41</v>
      </c>
      <c r="M35" s="118"/>
      <c r="N35" s="117">
        <v>0.55000000000000004</v>
      </c>
      <c r="O35" s="118">
        <v>2.27</v>
      </c>
      <c r="P35" s="117">
        <v>0.66</v>
      </c>
      <c r="Q35" s="118">
        <v>1.36</v>
      </c>
      <c r="R35" s="168" t="s">
        <v>245</v>
      </c>
      <c r="S35" s="167" t="s">
        <v>245</v>
      </c>
      <c r="T35" s="117">
        <v>4.82</v>
      </c>
      <c r="U35" s="118">
        <v>0.23</v>
      </c>
      <c r="V35" s="117">
        <v>0.98</v>
      </c>
      <c r="W35" s="167" t="s">
        <v>245</v>
      </c>
      <c r="X35" s="168" t="s">
        <v>245</v>
      </c>
      <c r="Y35" s="118">
        <v>8.0399999999999991</v>
      </c>
      <c r="Z35" s="168" t="s">
        <v>245</v>
      </c>
      <c r="AA35" s="118">
        <v>3.86</v>
      </c>
      <c r="AB35" s="26"/>
    </row>
    <row r="36" spans="2:28" ht="15" customHeight="1" x14ac:dyDescent="0.3">
      <c r="B36" s="23"/>
      <c r="C36" s="191" t="s">
        <v>266</v>
      </c>
      <c r="D36" s="191"/>
      <c r="E36" s="191"/>
      <c r="F36" s="191"/>
      <c r="G36" s="191"/>
      <c r="H36" s="191"/>
      <c r="I36" s="191"/>
      <c r="J36" s="31"/>
      <c r="K36" s="31"/>
      <c r="L36" s="31"/>
      <c r="M36" s="31"/>
      <c r="N36" s="31"/>
      <c r="O36" s="31"/>
      <c r="P36" s="31"/>
      <c r="Q36" s="31"/>
      <c r="R36" s="31"/>
      <c r="S36" s="31"/>
      <c r="T36" s="31"/>
      <c r="U36" s="31"/>
      <c r="V36" s="31"/>
      <c r="W36" s="31"/>
      <c r="X36" s="31"/>
      <c r="Y36" s="31"/>
      <c r="Z36" s="31"/>
      <c r="AA36" s="31"/>
      <c r="AB36" s="26"/>
    </row>
    <row r="37" spans="2:28" ht="15" customHeight="1" x14ac:dyDescent="0.3">
      <c r="B37" s="23"/>
      <c r="C37" s="33" t="s">
        <v>283</v>
      </c>
      <c r="D37" s="33"/>
      <c r="E37" s="33"/>
      <c r="F37" s="33"/>
      <c r="G37" s="33"/>
      <c r="H37" s="33"/>
      <c r="I37" s="33"/>
      <c r="J37" s="33"/>
      <c r="K37" s="33"/>
      <c r="L37" s="33"/>
      <c r="M37" s="33"/>
      <c r="N37" s="33"/>
      <c r="O37" s="33"/>
      <c r="P37" s="33"/>
      <c r="Q37" s="33"/>
      <c r="R37" s="33"/>
      <c r="S37" s="33"/>
      <c r="T37" s="33"/>
      <c r="U37" s="33"/>
      <c r="V37" s="33"/>
      <c r="W37" s="33"/>
      <c r="X37" s="33"/>
      <c r="Y37" s="33"/>
      <c r="Z37" s="33"/>
      <c r="AA37" s="33"/>
      <c r="AB37" s="26"/>
    </row>
    <row r="38" spans="2:28" ht="15" customHeight="1" x14ac:dyDescent="0.3">
      <c r="B38" s="24"/>
      <c r="C38" s="7"/>
      <c r="D38" s="7"/>
      <c r="E38" s="7"/>
      <c r="F38" s="7"/>
      <c r="G38" s="7"/>
      <c r="H38" s="7"/>
      <c r="I38" s="7"/>
      <c r="J38" s="7"/>
      <c r="K38" s="7"/>
      <c r="L38" s="7"/>
      <c r="M38" s="7"/>
      <c r="N38" s="7"/>
      <c r="O38" s="7"/>
      <c r="P38" s="7"/>
      <c r="Q38" s="7"/>
      <c r="R38" s="7"/>
      <c r="S38" s="7"/>
      <c r="T38" s="7"/>
      <c r="U38" s="7"/>
      <c r="V38" s="7"/>
      <c r="W38" s="7"/>
      <c r="X38" s="7"/>
      <c r="Y38" s="7"/>
      <c r="Z38" s="7"/>
      <c r="AA38" s="7"/>
      <c r="AB38" s="27"/>
    </row>
    <row r="39" spans="2:28" ht="20.100000000000001" customHeight="1" x14ac:dyDescent="0.3"/>
  </sheetData>
  <mergeCells count="17">
    <mergeCell ref="R26:V26"/>
    <mergeCell ref="C20:I20"/>
    <mergeCell ref="C36:I36"/>
    <mergeCell ref="W26:AA26"/>
    <mergeCell ref="H26:K26"/>
    <mergeCell ref="C26:C27"/>
    <mergeCell ref="D26:G26"/>
    <mergeCell ref="L26:Q26"/>
    <mergeCell ref="C6:H6"/>
    <mergeCell ref="C7:H7"/>
    <mergeCell ref="W10:AA10"/>
    <mergeCell ref="C23:V23"/>
    <mergeCell ref="C10:C11"/>
    <mergeCell ref="L10:Q10"/>
    <mergeCell ref="R10:V10"/>
    <mergeCell ref="D10:G10"/>
    <mergeCell ref="H10:K10"/>
  </mergeCells>
  <pageMargins left="0.7" right="0.7" top="0.75" bottom="0.75" header="0.3" footer="0.3"/>
  <pageSetup paperSize="9" orientation="landscape" r:id="rId1"/>
  <ignoredErrors>
    <ignoredError sqref="G17 G19 X17:X19 Z18:Z19 W16:W17 W19 R19:S19 K17:L17 K19 Z34:Z35 X33:X35 W32:W35 R35:S35 K33:L33 K35 G33:G35 X14" numberStoredAsText="1"/>
  </ignoredError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8D1D6-66AF-46E9-86A0-7081CB42E69C}">
  <sheetPr>
    <tabColor theme="3" tint="0.59999389629810485"/>
  </sheetPr>
  <dimension ref="B4:I3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22.6640625" style="1" customWidth="1"/>
    <col min="5" max="6" width="23.6640625" style="1" customWidth="1"/>
    <col min="7" max="7" width="26.6640625" style="1" customWidth="1"/>
    <col min="8" max="8" width="25.6640625" style="1" customWidth="1"/>
    <col min="9" max="9" width="4.44140625" style="1" customWidth="1"/>
    <col min="10" max="16384" width="9.33203125" style="1"/>
  </cols>
  <sheetData>
    <row r="4" spans="2:9" x14ac:dyDescent="0.3">
      <c r="C4" s="3"/>
    </row>
    <row r="5" spans="2:9" ht="80.099999999999994" customHeight="1" x14ac:dyDescent="0.3">
      <c r="B5" s="22"/>
      <c r="C5" s="21"/>
      <c r="D5" s="4"/>
      <c r="E5" s="4"/>
      <c r="F5" s="4"/>
      <c r="G5" s="4"/>
      <c r="H5" s="4"/>
      <c r="I5" s="25"/>
    </row>
    <row r="6" spans="2:9" ht="33" customHeight="1" x14ac:dyDescent="0.5">
      <c r="B6" s="23"/>
      <c r="C6" s="188" t="s">
        <v>196</v>
      </c>
      <c r="D6" s="188"/>
      <c r="E6" s="188"/>
      <c r="F6" s="188"/>
      <c r="G6" s="188"/>
      <c r="H6" s="188"/>
      <c r="I6" s="26"/>
    </row>
    <row r="7" spans="2:9" ht="21" x14ac:dyDescent="0.4">
      <c r="B7" s="23"/>
      <c r="C7" s="189" t="s">
        <v>148</v>
      </c>
      <c r="D7" s="189"/>
      <c r="E7" s="189"/>
      <c r="F7" s="189"/>
      <c r="G7" s="189"/>
      <c r="H7" s="189"/>
      <c r="I7" s="26"/>
    </row>
    <row r="8" spans="2:9" ht="18" x14ac:dyDescent="0.35">
      <c r="B8" s="23"/>
      <c r="C8" s="34" t="s">
        <v>130</v>
      </c>
      <c r="D8" s="5"/>
      <c r="E8" s="6"/>
      <c r="F8" s="6"/>
      <c r="G8" s="6"/>
      <c r="H8" s="6"/>
      <c r="I8" s="26"/>
    </row>
    <row r="9" spans="2:9" ht="15" customHeight="1" thickBot="1" x14ac:dyDescent="0.4">
      <c r="B9" s="23"/>
      <c r="C9" s="20"/>
      <c r="D9" s="5"/>
      <c r="E9" s="6"/>
      <c r="F9" s="6"/>
      <c r="G9" s="6"/>
      <c r="H9" s="6"/>
      <c r="I9" s="26"/>
    </row>
    <row r="10" spans="2:9" ht="49.2" customHeight="1" x14ac:dyDescent="0.3">
      <c r="B10" s="23"/>
      <c r="C10" s="54" t="s">
        <v>4</v>
      </c>
      <c r="D10" s="139" t="s">
        <v>121</v>
      </c>
      <c r="E10" s="139" t="s">
        <v>122</v>
      </c>
      <c r="F10" s="139" t="s">
        <v>254</v>
      </c>
      <c r="G10" s="139" t="s">
        <v>257</v>
      </c>
      <c r="H10" s="140" t="s">
        <v>258</v>
      </c>
      <c r="I10" s="26"/>
    </row>
    <row r="11" spans="2:9" ht="15" customHeight="1" x14ac:dyDescent="0.3">
      <c r="B11" s="23"/>
      <c r="C11" s="28" t="s">
        <v>11</v>
      </c>
      <c r="D11" s="38">
        <v>32886</v>
      </c>
      <c r="E11" s="36">
        <v>19231</v>
      </c>
      <c r="F11" s="38">
        <v>87317</v>
      </c>
      <c r="G11" s="36">
        <v>63551</v>
      </c>
      <c r="H11" s="38">
        <v>63387</v>
      </c>
      <c r="I11" s="26"/>
    </row>
    <row r="12" spans="2:9" ht="15" customHeight="1" x14ac:dyDescent="0.3">
      <c r="B12" s="23"/>
      <c r="C12" s="28" t="s">
        <v>236</v>
      </c>
      <c r="D12" s="38">
        <v>7678</v>
      </c>
      <c r="E12" s="36">
        <v>4461</v>
      </c>
      <c r="F12" s="38">
        <v>21122</v>
      </c>
      <c r="G12" s="36">
        <v>13537</v>
      </c>
      <c r="H12" s="38">
        <v>14440</v>
      </c>
      <c r="I12" s="26"/>
    </row>
    <row r="13" spans="2:9" ht="15" customHeight="1" x14ac:dyDescent="0.3">
      <c r="B13" s="23"/>
      <c r="C13" s="41" t="s">
        <v>237</v>
      </c>
      <c r="D13" s="44">
        <v>713</v>
      </c>
      <c r="E13" s="45">
        <v>446</v>
      </c>
      <c r="F13" s="44">
        <v>3469</v>
      </c>
      <c r="G13" s="45">
        <v>2847</v>
      </c>
      <c r="H13" s="44">
        <v>3208</v>
      </c>
      <c r="I13" s="26"/>
    </row>
    <row r="14" spans="2:9" ht="15" customHeight="1" x14ac:dyDescent="0.3">
      <c r="B14" s="23"/>
      <c r="C14" s="46"/>
      <c r="D14" s="47"/>
      <c r="E14" s="47"/>
      <c r="F14" s="47"/>
      <c r="G14" s="48"/>
      <c r="H14" s="47"/>
      <c r="I14" s="26"/>
    </row>
    <row r="15" spans="2:9" ht="15" customHeight="1" x14ac:dyDescent="0.3">
      <c r="B15" s="23"/>
      <c r="C15" s="28" t="s">
        <v>238</v>
      </c>
      <c r="D15" s="38">
        <v>305</v>
      </c>
      <c r="E15" s="36">
        <v>182</v>
      </c>
      <c r="F15" s="38">
        <v>908</v>
      </c>
      <c r="G15" s="36">
        <v>507</v>
      </c>
      <c r="H15" s="38">
        <v>570</v>
      </c>
      <c r="I15" s="26"/>
    </row>
    <row r="16" spans="2:9" ht="15" customHeight="1" x14ac:dyDescent="0.3">
      <c r="B16" s="23"/>
      <c r="C16" s="28" t="s">
        <v>239</v>
      </c>
      <c r="D16" s="38">
        <v>26</v>
      </c>
      <c r="E16" s="36">
        <v>25</v>
      </c>
      <c r="F16" s="38">
        <v>328</v>
      </c>
      <c r="G16" s="36">
        <v>497</v>
      </c>
      <c r="H16" s="38">
        <v>743</v>
      </c>
      <c r="I16" s="26"/>
    </row>
    <row r="17" spans="2:9" ht="15" customHeight="1" x14ac:dyDescent="0.3">
      <c r="B17" s="23"/>
      <c r="C17" s="29" t="s">
        <v>240</v>
      </c>
      <c r="D17" s="39">
        <v>244</v>
      </c>
      <c r="E17" s="37">
        <v>152</v>
      </c>
      <c r="F17" s="39">
        <v>1572</v>
      </c>
      <c r="G17" s="37">
        <v>1398</v>
      </c>
      <c r="H17" s="39">
        <v>1334</v>
      </c>
      <c r="I17" s="26"/>
    </row>
    <row r="18" spans="2:9" ht="15" customHeight="1" x14ac:dyDescent="0.3">
      <c r="B18" s="23"/>
      <c r="C18" s="28" t="s">
        <v>241</v>
      </c>
      <c r="D18" s="38">
        <v>138</v>
      </c>
      <c r="E18" s="36">
        <v>87</v>
      </c>
      <c r="F18" s="38">
        <v>661</v>
      </c>
      <c r="G18" s="36">
        <v>445</v>
      </c>
      <c r="H18" s="38">
        <v>561</v>
      </c>
      <c r="I18" s="26"/>
    </row>
    <row r="19" spans="2:9" ht="15" customHeight="1" x14ac:dyDescent="0.3">
      <c r="B19" s="23"/>
      <c r="C19" s="212" t="s">
        <v>267</v>
      </c>
      <c r="D19" s="212"/>
      <c r="E19" s="212"/>
      <c r="F19" s="212"/>
      <c r="G19" s="212"/>
      <c r="H19" s="212"/>
      <c r="I19" s="26"/>
    </row>
    <row r="20" spans="2:9" ht="15" customHeight="1" x14ac:dyDescent="0.3">
      <c r="B20" s="23"/>
      <c r="C20" s="33" t="s">
        <v>283</v>
      </c>
      <c r="D20" s="33"/>
      <c r="E20" s="33"/>
      <c r="F20" s="33"/>
      <c r="G20" s="33"/>
      <c r="H20" s="33"/>
      <c r="I20" s="26"/>
    </row>
    <row r="21" spans="2:9" ht="15" customHeight="1" x14ac:dyDescent="0.3">
      <c r="B21" s="23"/>
      <c r="C21" s="33"/>
      <c r="D21" s="33"/>
      <c r="E21" s="33"/>
      <c r="F21" s="33"/>
      <c r="G21" s="33"/>
      <c r="H21" s="33"/>
      <c r="I21" s="26"/>
    </row>
    <row r="22" spans="2:9" ht="21" x14ac:dyDescent="0.4">
      <c r="B22" s="23"/>
      <c r="C22" s="189" t="s">
        <v>149</v>
      </c>
      <c r="D22" s="189"/>
      <c r="E22" s="189"/>
      <c r="F22" s="189"/>
      <c r="G22" s="189"/>
      <c r="H22" s="189"/>
      <c r="I22" s="26"/>
    </row>
    <row r="23" spans="2:9" ht="18" x14ac:dyDescent="0.35">
      <c r="B23" s="23"/>
      <c r="C23" s="34" t="s">
        <v>130</v>
      </c>
      <c r="D23" s="5"/>
      <c r="E23" s="6"/>
      <c r="F23" s="6"/>
      <c r="G23" s="6"/>
      <c r="H23" s="6"/>
      <c r="I23" s="26"/>
    </row>
    <row r="24" spans="2:9" ht="15" customHeight="1" thickBot="1" x14ac:dyDescent="0.4">
      <c r="B24" s="23"/>
      <c r="C24" s="20"/>
      <c r="D24" s="5"/>
      <c r="E24" s="6"/>
      <c r="F24" s="6"/>
      <c r="G24" s="6"/>
      <c r="H24" s="6"/>
      <c r="I24" s="26"/>
    </row>
    <row r="25" spans="2:9" ht="49.2" customHeight="1" x14ac:dyDescent="0.3">
      <c r="B25" s="23"/>
      <c r="C25" s="54" t="s">
        <v>4</v>
      </c>
      <c r="D25" s="139" t="s">
        <v>121</v>
      </c>
      <c r="E25" s="139" t="s">
        <v>122</v>
      </c>
      <c r="F25" s="139" t="s">
        <v>254</v>
      </c>
      <c r="G25" s="139" t="s">
        <v>257</v>
      </c>
      <c r="H25" s="140" t="s">
        <v>258</v>
      </c>
      <c r="I25" s="26"/>
    </row>
    <row r="26" spans="2:9" ht="15" customHeight="1" x14ac:dyDescent="0.3">
      <c r="B26" s="23"/>
      <c r="C26" s="28" t="s">
        <v>11</v>
      </c>
      <c r="D26" s="117">
        <v>5.53</v>
      </c>
      <c r="E26" s="118">
        <v>3.23</v>
      </c>
      <c r="F26" s="117">
        <v>14.69</v>
      </c>
      <c r="G26" s="118">
        <v>10.69</v>
      </c>
      <c r="H26" s="117">
        <v>10.66</v>
      </c>
      <c r="I26" s="26"/>
    </row>
    <row r="27" spans="2:9" ht="15" customHeight="1" x14ac:dyDescent="0.3">
      <c r="B27" s="23"/>
      <c r="C27" s="28" t="s">
        <v>236</v>
      </c>
      <c r="D27" s="117">
        <v>5.64</v>
      </c>
      <c r="E27" s="118">
        <v>3.28</v>
      </c>
      <c r="F27" s="117">
        <v>15.51</v>
      </c>
      <c r="G27" s="118">
        <v>9.94</v>
      </c>
      <c r="H27" s="117">
        <v>10.6</v>
      </c>
      <c r="I27" s="26"/>
    </row>
    <row r="28" spans="2:9" ht="15" customHeight="1" x14ac:dyDescent="0.3">
      <c r="B28" s="23"/>
      <c r="C28" s="41" t="s">
        <v>237</v>
      </c>
      <c r="D28" s="121">
        <v>3.1</v>
      </c>
      <c r="E28" s="122">
        <v>1.94</v>
      </c>
      <c r="F28" s="121">
        <v>15.1</v>
      </c>
      <c r="G28" s="122">
        <v>12.39</v>
      </c>
      <c r="H28" s="121">
        <v>13.96</v>
      </c>
      <c r="I28" s="26"/>
    </row>
    <row r="29" spans="2:9" ht="15" customHeight="1" x14ac:dyDescent="0.3">
      <c r="B29" s="23"/>
      <c r="C29" s="46"/>
      <c r="D29" s="130"/>
      <c r="E29" s="130"/>
      <c r="F29" s="130"/>
      <c r="G29" s="143"/>
      <c r="H29" s="130"/>
      <c r="I29" s="26"/>
    </row>
    <row r="30" spans="2:9" ht="15" customHeight="1" x14ac:dyDescent="0.3">
      <c r="B30" s="23"/>
      <c r="C30" s="28" t="s">
        <v>238</v>
      </c>
      <c r="D30" s="117">
        <v>6.19</v>
      </c>
      <c r="E30" s="118">
        <v>3.69</v>
      </c>
      <c r="F30" s="117">
        <v>18.43</v>
      </c>
      <c r="G30" s="118">
        <v>10.29</v>
      </c>
      <c r="H30" s="117">
        <v>11.57</v>
      </c>
      <c r="I30" s="26"/>
    </row>
    <row r="31" spans="2:9" ht="15" customHeight="1" x14ac:dyDescent="0.3">
      <c r="B31" s="23"/>
      <c r="C31" s="28" t="s">
        <v>239</v>
      </c>
      <c r="D31" s="117">
        <v>0.71</v>
      </c>
      <c r="E31" s="118">
        <v>0.68</v>
      </c>
      <c r="F31" s="117">
        <v>8.94</v>
      </c>
      <c r="G31" s="118">
        <v>13.55</v>
      </c>
      <c r="H31" s="117">
        <v>20.260000000000002</v>
      </c>
      <c r="I31" s="26"/>
    </row>
    <row r="32" spans="2:9" ht="15" customHeight="1" x14ac:dyDescent="0.3">
      <c r="B32" s="23"/>
      <c r="C32" s="29" t="s">
        <v>240</v>
      </c>
      <c r="D32" s="119">
        <v>2.44</v>
      </c>
      <c r="E32" s="120">
        <v>1.52</v>
      </c>
      <c r="F32" s="119">
        <v>15.74</v>
      </c>
      <c r="G32" s="120">
        <v>14</v>
      </c>
      <c r="H32" s="119">
        <v>13.36</v>
      </c>
      <c r="I32" s="26"/>
    </row>
    <row r="33" spans="2:9" ht="15" customHeight="1" x14ac:dyDescent="0.3">
      <c r="B33" s="23"/>
      <c r="C33" s="28" t="s">
        <v>241</v>
      </c>
      <c r="D33" s="117">
        <v>3.14</v>
      </c>
      <c r="E33" s="118">
        <v>1.98</v>
      </c>
      <c r="F33" s="117">
        <v>15.02</v>
      </c>
      <c r="G33" s="118">
        <v>10.11</v>
      </c>
      <c r="H33" s="117">
        <v>12.75</v>
      </c>
      <c r="I33" s="26"/>
    </row>
    <row r="34" spans="2:9" ht="15" customHeight="1" x14ac:dyDescent="0.3">
      <c r="B34" s="23"/>
      <c r="C34" s="212" t="s">
        <v>267</v>
      </c>
      <c r="D34" s="212"/>
      <c r="E34" s="212"/>
      <c r="F34" s="212"/>
      <c r="G34" s="212"/>
      <c r="H34" s="212"/>
      <c r="I34" s="26"/>
    </row>
    <row r="35" spans="2:9" ht="15" customHeight="1" x14ac:dyDescent="0.3">
      <c r="B35" s="23"/>
      <c r="C35" s="33" t="s">
        <v>283</v>
      </c>
      <c r="D35" s="33"/>
      <c r="E35" s="33"/>
      <c r="F35" s="33"/>
      <c r="G35" s="33"/>
      <c r="H35" s="33"/>
      <c r="I35" s="26"/>
    </row>
    <row r="36" spans="2:9" ht="15" customHeight="1" x14ac:dyDescent="0.3">
      <c r="B36" s="24"/>
      <c r="C36" s="7"/>
      <c r="D36" s="7"/>
      <c r="E36" s="7"/>
      <c r="F36" s="7"/>
      <c r="G36" s="7"/>
      <c r="H36" s="7"/>
      <c r="I36" s="27"/>
    </row>
    <row r="37" spans="2:9" ht="20.100000000000001" customHeight="1" x14ac:dyDescent="0.3"/>
  </sheetData>
  <mergeCells count="5">
    <mergeCell ref="C7:H7"/>
    <mergeCell ref="C22:H22"/>
    <mergeCell ref="C6:H6"/>
    <mergeCell ref="C34:H34"/>
    <mergeCell ref="C19:H19"/>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3">
    <tabColor theme="9" tint="0.59999389629810485"/>
    <pageSetUpPr fitToPage="1"/>
  </sheetPr>
  <dimension ref="B4:J3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8" width="17" style="1" customWidth="1"/>
    <col min="9" max="9" width="25.6640625" style="1" customWidth="1"/>
    <col min="10" max="10" width="4.44140625" style="1" customWidth="1"/>
    <col min="11" max="16384" width="9.33203125" style="1"/>
  </cols>
  <sheetData>
    <row r="4" spans="2:10" x14ac:dyDescent="0.3">
      <c r="C4" s="3"/>
    </row>
    <row r="5" spans="2:10" ht="79.5" customHeight="1" x14ac:dyDescent="0.3">
      <c r="B5" s="22"/>
      <c r="C5" s="21"/>
      <c r="D5" s="4"/>
      <c r="E5" s="4"/>
      <c r="F5" s="4"/>
      <c r="G5" s="4"/>
      <c r="H5" s="4"/>
      <c r="I5" s="4"/>
      <c r="J5" s="25"/>
    </row>
    <row r="6" spans="2:10" ht="33" customHeight="1" x14ac:dyDescent="0.5">
      <c r="B6" s="23"/>
      <c r="C6" s="188" t="s">
        <v>154</v>
      </c>
      <c r="D6" s="188"/>
      <c r="E6" s="188"/>
      <c r="F6" s="188"/>
      <c r="G6" s="188"/>
      <c r="H6" s="188"/>
      <c r="I6" s="107"/>
      <c r="J6" s="26"/>
    </row>
    <row r="7" spans="2:10" ht="21" x14ac:dyDescent="0.4">
      <c r="B7" s="23"/>
      <c r="C7" s="189" t="s">
        <v>3</v>
      </c>
      <c r="D7" s="189"/>
      <c r="E7" s="189"/>
      <c r="F7" s="189"/>
      <c r="G7" s="189"/>
      <c r="H7" s="189"/>
      <c r="I7" s="6"/>
      <c r="J7" s="26"/>
    </row>
    <row r="8" spans="2:10" ht="18" x14ac:dyDescent="0.35">
      <c r="B8" s="23"/>
      <c r="C8" s="34" t="s">
        <v>109</v>
      </c>
      <c r="D8" s="5"/>
      <c r="E8" s="5"/>
      <c r="F8" s="6"/>
      <c r="G8" s="6"/>
      <c r="H8" s="6"/>
      <c r="I8" s="6"/>
      <c r="J8" s="26"/>
    </row>
    <row r="9" spans="2:10" ht="15" customHeight="1" x14ac:dyDescent="0.35">
      <c r="B9" s="23"/>
      <c r="C9" s="20"/>
      <c r="D9" s="5"/>
      <c r="E9" s="5"/>
      <c r="F9" s="6"/>
      <c r="G9" s="6"/>
      <c r="H9" s="6"/>
      <c r="I9" s="6"/>
      <c r="J9" s="26"/>
    </row>
    <row r="10" spans="2:10" ht="50.1" customHeight="1" x14ac:dyDescent="0.3">
      <c r="B10" s="23"/>
      <c r="C10" s="49" t="s">
        <v>4</v>
      </c>
      <c r="D10" s="35" t="s">
        <v>5</v>
      </c>
      <c r="E10" s="35" t="s">
        <v>6</v>
      </c>
      <c r="F10" s="35" t="s">
        <v>7</v>
      </c>
      <c r="G10" s="35" t="s">
        <v>8</v>
      </c>
      <c r="H10" s="35" t="s">
        <v>9</v>
      </c>
      <c r="I10" s="40" t="s">
        <v>10</v>
      </c>
      <c r="J10" s="26"/>
    </row>
    <row r="11" spans="2:10" ht="15" customHeight="1" x14ac:dyDescent="0.3">
      <c r="B11" s="23"/>
      <c r="C11" s="28" t="s">
        <v>11</v>
      </c>
      <c r="D11" s="38">
        <v>5984257</v>
      </c>
      <c r="E11" s="36">
        <v>3907599</v>
      </c>
      <c r="F11" s="38">
        <v>1250167</v>
      </c>
      <c r="G11" s="36">
        <v>339386</v>
      </c>
      <c r="H11" s="38">
        <v>40382</v>
      </c>
      <c r="I11" s="36">
        <v>1052369</v>
      </c>
      <c r="J11" s="26"/>
    </row>
    <row r="12" spans="2:10" ht="15" customHeight="1" x14ac:dyDescent="0.3">
      <c r="B12" s="23"/>
      <c r="C12" s="28" t="s">
        <v>236</v>
      </c>
      <c r="D12" s="38">
        <v>1372038</v>
      </c>
      <c r="E12" s="36">
        <v>893277</v>
      </c>
      <c r="F12" s="38">
        <v>281474</v>
      </c>
      <c r="G12" s="36">
        <v>74089</v>
      </c>
      <c r="H12" s="38">
        <v>9202</v>
      </c>
      <c r="I12" s="36">
        <v>238433</v>
      </c>
      <c r="J12" s="26"/>
    </row>
    <row r="13" spans="2:10" ht="15" customHeight="1" x14ac:dyDescent="0.3">
      <c r="B13" s="23"/>
      <c r="C13" s="41" t="s">
        <v>237</v>
      </c>
      <c r="D13" s="44">
        <v>230175</v>
      </c>
      <c r="E13" s="45">
        <v>145149</v>
      </c>
      <c r="F13" s="44">
        <v>48039</v>
      </c>
      <c r="G13" s="45">
        <v>12417</v>
      </c>
      <c r="H13" s="44">
        <v>1648</v>
      </c>
      <c r="I13" s="45">
        <v>43138</v>
      </c>
      <c r="J13" s="26"/>
    </row>
    <row r="14" spans="2:10" ht="15" customHeight="1" x14ac:dyDescent="0.3">
      <c r="B14" s="23"/>
      <c r="C14" s="46"/>
      <c r="D14" s="47"/>
      <c r="E14" s="47"/>
      <c r="F14" s="47"/>
      <c r="G14" s="47"/>
      <c r="H14" s="47"/>
      <c r="I14" s="47"/>
      <c r="J14" s="26"/>
    </row>
    <row r="15" spans="2:10" ht="15" customHeight="1" x14ac:dyDescent="0.3">
      <c r="B15" s="23"/>
      <c r="C15" s="28" t="s">
        <v>238</v>
      </c>
      <c r="D15" s="38">
        <v>49329</v>
      </c>
      <c r="E15" s="36">
        <v>30875</v>
      </c>
      <c r="F15" s="38">
        <v>10460</v>
      </c>
      <c r="G15" s="36">
        <v>2772</v>
      </c>
      <c r="H15" s="38">
        <v>297</v>
      </c>
      <c r="I15" s="36">
        <v>8238</v>
      </c>
      <c r="J15" s="26"/>
    </row>
    <row r="16" spans="2:10" ht="15" customHeight="1" x14ac:dyDescent="0.3">
      <c r="B16" s="23"/>
      <c r="C16" s="28" t="s">
        <v>239</v>
      </c>
      <c r="D16" s="38">
        <v>36586</v>
      </c>
      <c r="E16" s="36">
        <v>22965</v>
      </c>
      <c r="F16" s="38">
        <v>18683</v>
      </c>
      <c r="G16" s="36">
        <v>4868</v>
      </c>
      <c r="H16" s="38">
        <v>337</v>
      </c>
      <c r="I16" s="36">
        <v>7615</v>
      </c>
      <c r="J16" s="26"/>
    </row>
    <row r="17" spans="2:10" ht="15" customHeight="1" x14ac:dyDescent="0.3">
      <c r="B17" s="23"/>
      <c r="C17" s="29" t="s">
        <v>240</v>
      </c>
      <c r="D17" s="39">
        <v>100196</v>
      </c>
      <c r="E17" s="37">
        <v>64798</v>
      </c>
      <c r="F17" s="39">
        <v>6101</v>
      </c>
      <c r="G17" s="37">
        <v>1591</v>
      </c>
      <c r="H17" s="39">
        <v>724</v>
      </c>
      <c r="I17" s="37">
        <v>19099</v>
      </c>
      <c r="J17" s="26"/>
    </row>
    <row r="18" spans="2:10" ht="15" customHeight="1" x14ac:dyDescent="0.3">
      <c r="B18" s="23"/>
      <c r="C18" s="28" t="s">
        <v>241</v>
      </c>
      <c r="D18" s="38">
        <v>44064</v>
      </c>
      <c r="E18" s="36">
        <v>26511</v>
      </c>
      <c r="F18" s="38">
        <v>12795</v>
      </c>
      <c r="G18" s="36">
        <v>3186</v>
      </c>
      <c r="H18" s="38">
        <v>290</v>
      </c>
      <c r="I18" s="36">
        <v>8186</v>
      </c>
      <c r="J18" s="26"/>
    </row>
    <row r="19" spans="2:10" ht="15" customHeight="1" x14ac:dyDescent="0.3">
      <c r="B19" s="23"/>
      <c r="C19" s="191" t="s">
        <v>288</v>
      </c>
      <c r="D19" s="191"/>
      <c r="E19" s="191"/>
      <c r="F19" s="31"/>
      <c r="G19" s="31"/>
      <c r="H19" s="31"/>
      <c r="I19" s="31"/>
      <c r="J19" s="26"/>
    </row>
    <row r="20" spans="2:10" ht="15" customHeight="1" x14ac:dyDescent="0.3">
      <c r="B20" s="23"/>
      <c r="C20" s="190" t="s">
        <v>282</v>
      </c>
      <c r="D20" s="190"/>
      <c r="E20" s="190"/>
      <c r="F20" s="190"/>
      <c r="G20" s="190"/>
      <c r="H20" s="190"/>
      <c r="I20" s="190"/>
      <c r="J20" s="26"/>
    </row>
    <row r="21" spans="2:10" ht="15" customHeight="1" x14ac:dyDescent="0.3">
      <c r="B21" s="23"/>
      <c r="C21" s="33"/>
      <c r="D21" s="33"/>
      <c r="E21" s="33"/>
      <c r="F21" s="33"/>
      <c r="G21" s="33"/>
      <c r="H21" s="33"/>
      <c r="I21" s="33"/>
      <c r="J21" s="26"/>
    </row>
    <row r="22" spans="2:10" ht="21" x14ac:dyDescent="0.4">
      <c r="B22" s="23"/>
      <c r="C22" s="189" t="s">
        <v>12</v>
      </c>
      <c r="D22" s="189"/>
      <c r="E22" s="189"/>
      <c r="F22" s="189"/>
      <c r="G22" s="189"/>
      <c r="H22" s="33"/>
      <c r="I22" s="33"/>
      <c r="J22" s="26"/>
    </row>
    <row r="23" spans="2:10" ht="18" x14ac:dyDescent="0.35">
      <c r="B23" s="23"/>
      <c r="C23" s="34" t="s">
        <v>109</v>
      </c>
      <c r="D23" s="33"/>
      <c r="E23" s="33"/>
      <c r="F23" s="33"/>
      <c r="G23" s="33"/>
      <c r="H23" s="33"/>
      <c r="I23" s="33"/>
      <c r="J23" s="26"/>
    </row>
    <row r="24" spans="2:10" ht="15" customHeight="1" x14ac:dyDescent="0.3">
      <c r="B24" s="23"/>
      <c r="C24" s="33"/>
      <c r="D24" s="33"/>
      <c r="E24" s="33"/>
      <c r="F24" s="33"/>
      <c r="G24" s="33"/>
      <c r="H24" s="33"/>
      <c r="I24" s="33"/>
      <c r="J24" s="26"/>
    </row>
    <row r="25" spans="2:10" ht="50.1" customHeight="1" x14ac:dyDescent="0.3">
      <c r="B25" s="23"/>
      <c r="C25" s="49" t="s">
        <v>4</v>
      </c>
      <c r="D25" s="35"/>
      <c r="E25" s="35" t="s">
        <v>6</v>
      </c>
      <c r="F25" s="35" t="s">
        <v>7</v>
      </c>
      <c r="G25" s="35" t="s">
        <v>8</v>
      </c>
      <c r="H25" s="35" t="s">
        <v>9</v>
      </c>
      <c r="I25" s="40" t="s">
        <v>10</v>
      </c>
      <c r="J25" s="26"/>
    </row>
    <row r="26" spans="2:10" ht="15" customHeight="1" x14ac:dyDescent="0.3">
      <c r="B26" s="23"/>
      <c r="C26" s="28" t="s">
        <v>11</v>
      </c>
      <c r="D26" s="38"/>
      <c r="E26" s="118">
        <v>652.97981019197539</v>
      </c>
      <c r="F26" s="117">
        <v>208.9093098775671</v>
      </c>
      <c r="G26" s="118">
        <v>56.713139158294837</v>
      </c>
      <c r="H26" s="117">
        <v>7</v>
      </c>
      <c r="I26" s="118">
        <v>175.96960873198825</v>
      </c>
      <c r="J26" s="26"/>
    </row>
    <row r="27" spans="2:10" ht="15" customHeight="1" x14ac:dyDescent="0.3">
      <c r="B27" s="23"/>
      <c r="C27" s="28" t="s">
        <v>236</v>
      </c>
      <c r="D27" s="38"/>
      <c r="E27" s="118">
        <v>651.05849837978246</v>
      </c>
      <c r="F27" s="117">
        <v>205.15029467113885</v>
      </c>
      <c r="G27" s="118">
        <v>53.999233257387914</v>
      </c>
      <c r="H27" s="117">
        <v>7</v>
      </c>
      <c r="I27" s="118">
        <v>173.87039989032513</v>
      </c>
      <c r="J27" s="26"/>
    </row>
    <row r="28" spans="2:10" ht="15" customHeight="1" x14ac:dyDescent="0.3">
      <c r="B28" s="23"/>
      <c r="C28" s="41" t="s">
        <v>237</v>
      </c>
      <c r="D28" s="44"/>
      <c r="E28" s="122">
        <v>630.60280221570542</v>
      </c>
      <c r="F28" s="121">
        <v>232</v>
      </c>
      <c r="G28" s="122">
        <v>63</v>
      </c>
      <c r="H28" s="121">
        <v>7</v>
      </c>
      <c r="I28" s="122">
        <v>187</v>
      </c>
      <c r="J28" s="26"/>
    </row>
    <row r="29" spans="2:10" ht="15" customHeight="1" x14ac:dyDescent="0.3">
      <c r="B29" s="23"/>
      <c r="C29" s="46"/>
      <c r="D29" s="47"/>
      <c r="E29" s="130"/>
      <c r="F29" s="130"/>
      <c r="G29" s="130"/>
      <c r="H29" s="130"/>
      <c r="I29" s="130"/>
      <c r="J29" s="26"/>
    </row>
    <row r="30" spans="2:10" ht="15" customHeight="1" x14ac:dyDescent="0.3">
      <c r="B30" s="23"/>
      <c r="C30" s="28" t="s">
        <v>238</v>
      </c>
      <c r="D30" s="38"/>
      <c r="E30" s="118">
        <v>625.89957225972546</v>
      </c>
      <c r="F30" s="117">
        <v>217.26938495731466</v>
      </c>
      <c r="G30" s="118">
        <v>57.578464158860058</v>
      </c>
      <c r="H30" s="117">
        <v>6.0207991242474002</v>
      </c>
      <c r="I30" s="118">
        <v>167.10278098947239</v>
      </c>
      <c r="J30" s="26"/>
    </row>
    <row r="31" spans="2:10" ht="15" customHeight="1" x14ac:dyDescent="0.3">
      <c r="B31" s="23"/>
      <c r="C31" s="28" t="s">
        <v>239</v>
      </c>
      <c r="D31" s="38"/>
      <c r="E31" s="118">
        <v>627.69911988192212</v>
      </c>
      <c r="F31" s="117">
        <v>191.10110980412213</v>
      </c>
      <c r="G31" s="118">
        <v>49.792870659233877</v>
      </c>
      <c r="H31" s="117">
        <v>9.211173672989668</v>
      </c>
      <c r="I31" s="118">
        <v>208.16817473551845</v>
      </c>
      <c r="J31" s="26"/>
    </row>
    <row r="32" spans="2:10" ht="15" customHeight="1" x14ac:dyDescent="0.3">
      <c r="B32" s="23"/>
      <c r="C32" s="29" t="s">
        <v>240</v>
      </c>
      <c r="D32" s="39"/>
      <c r="E32" s="120">
        <v>646.71244361052334</v>
      </c>
      <c r="F32" s="119">
        <v>253.60601903811781</v>
      </c>
      <c r="G32" s="120">
        <v>66.134596998794521</v>
      </c>
      <c r="H32" s="119">
        <v>7.225837358776797</v>
      </c>
      <c r="I32" s="120">
        <v>190.72870167870019</v>
      </c>
      <c r="J32" s="26"/>
    </row>
    <row r="33" spans="2:10" ht="15" customHeight="1" x14ac:dyDescent="0.3">
      <c r="B33" s="23"/>
      <c r="C33" s="28" t="s">
        <v>241</v>
      </c>
      <c r="D33" s="38"/>
      <c r="E33" s="118">
        <v>601.64760348583877</v>
      </c>
      <c r="F33" s="117">
        <v>194.71033128909042</v>
      </c>
      <c r="G33" s="118">
        <v>48.483557286990397</v>
      </c>
      <c r="H33" s="117">
        <v>6.5813362381989835</v>
      </c>
      <c r="I33" s="118">
        <v>185.84271703596079</v>
      </c>
      <c r="J33" s="26"/>
    </row>
    <row r="34" spans="2:10" ht="15" customHeight="1" x14ac:dyDescent="0.3">
      <c r="B34" s="23"/>
      <c r="C34" s="191" t="s">
        <v>288</v>
      </c>
      <c r="D34" s="191"/>
      <c r="E34" s="191"/>
      <c r="F34" s="33"/>
      <c r="G34" s="33"/>
      <c r="H34" s="33"/>
      <c r="I34" s="33"/>
      <c r="J34" s="26"/>
    </row>
    <row r="35" spans="2:10" ht="15" customHeight="1" x14ac:dyDescent="0.3">
      <c r="B35" s="23"/>
      <c r="C35" s="190" t="s">
        <v>282</v>
      </c>
      <c r="D35" s="190"/>
      <c r="E35" s="190"/>
      <c r="F35" s="190"/>
      <c r="G35" s="190"/>
      <c r="H35" s="190"/>
      <c r="I35" s="190"/>
      <c r="J35" s="26"/>
    </row>
    <row r="36" spans="2:10" ht="15" customHeight="1" x14ac:dyDescent="0.3">
      <c r="B36" s="24"/>
      <c r="C36" s="7"/>
      <c r="D36" s="7"/>
      <c r="E36" s="7"/>
      <c r="F36" s="7"/>
      <c r="G36" s="7"/>
      <c r="H36" s="7"/>
      <c r="I36" s="7"/>
      <c r="J36" s="27"/>
    </row>
    <row r="37" spans="2:10" ht="20.100000000000001" customHeight="1" x14ac:dyDescent="0.3"/>
  </sheetData>
  <sheetProtection formatCells="0" selectLockedCells="1" selectUnlockedCells="1"/>
  <protectedRanges>
    <protectedRange algorithmName="SHA-512" hashValue="ctz25UeCZyztxilzo7Xphatr674zYT4RoefwFo1O7as8Z4fCQchVvSd0WyWjxjrvozbqqe00m1PChBtlCnTj3A==" saltValue="uNBUW6ILgSGyY9zi0O3NFg==" spinCount="100000" sqref="C10:I10 I25 C25" name="Område1"/>
  </protectedRanges>
  <mergeCells count="7">
    <mergeCell ref="C6:H6"/>
    <mergeCell ref="C22:G22"/>
    <mergeCell ref="C7:H7"/>
    <mergeCell ref="C20:I20"/>
    <mergeCell ref="C35:I35"/>
    <mergeCell ref="C34:E34"/>
    <mergeCell ref="C19:E19"/>
  </mergeCells>
  <pageMargins left="0.7" right="0.7" top="0.75" bottom="0.75" header="0.3" footer="0.3"/>
  <pageSetup paperSize="9" scale="5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4C0EA-908C-4D7D-B1F2-84914EC04E06}">
  <sheetPr>
    <tabColor theme="9" tint="0.59999389629810485"/>
    <pageSetUpPr fitToPage="1"/>
  </sheetPr>
  <dimension ref="B4:J39"/>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7" width="23" style="1" customWidth="1"/>
    <col min="8" max="8" width="20.33203125" style="1" customWidth="1"/>
    <col min="9" max="9" width="21.6640625" style="1" customWidth="1"/>
    <col min="10" max="10" width="4.44140625" style="1" customWidth="1"/>
    <col min="11" max="16384" width="9.33203125" style="1"/>
  </cols>
  <sheetData>
    <row r="4" spans="2:10" x14ac:dyDescent="0.3">
      <c r="C4" s="3"/>
    </row>
    <row r="5" spans="2:10" ht="80.099999999999994" customHeight="1" x14ac:dyDescent="0.3">
      <c r="B5" s="22"/>
      <c r="C5" s="21"/>
      <c r="D5" s="4"/>
      <c r="E5" s="4"/>
      <c r="F5" s="4"/>
      <c r="G5" s="4"/>
      <c r="H5" s="4"/>
      <c r="I5" s="4"/>
      <c r="J5" s="25"/>
    </row>
    <row r="6" spans="2:10" ht="33" customHeight="1" x14ac:dyDescent="0.5">
      <c r="B6" s="23"/>
      <c r="C6" s="188" t="s">
        <v>221</v>
      </c>
      <c r="D6" s="188"/>
      <c r="E6" s="188"/>
      <c r="F6" s="188"/>
      <c r="G6" s="188"/>
      <c r="H6" s="188"/>
      <c r="I6" s="188"/>
      <c r="J6" s="26"/>
    </row>
    <row r="7" spans="2:10" ht="21" x14ac:dyDescent="0.4">
      <c r="B7" s="23"/>
      <c r="C7" s="189" t="s">
        <v>13</v>
      </c>
      <c r="D7" s="189"/>
      <c r="E7" s="189"/>
      <c r="F7" s="189"/>
      <c r="G7" s="189"/>
      <c r="H7" s="189"/>
      <c r="I7" s="189"/>
      <c r="J7" s="26"/>
    </row>
    <row r="8" spans="2:10" ht="18" x14ac:dyDescent="0.35">
      <c r="B8" s="23"/>
      <c r="C8" s="34" t="s">
        <v>14</v>
      </c>
      <c r="D8" s="5"/>
      <c r="E8" s="6"/>
      <c r="F8" s="6"/>
      <c r="G8" s="6"/>
      <c r="H8" s="6"/>
      <c r="I8" s="6"/>
      <c r="J8" s="26"/>
    </row>
    <row r="9" spans="2:10" ht="15" customHeight="1" x14ac:dyDescent="0.35">
      <c r="B9" s="23"/>
      <c r="C9" s="20"/>
      <c r="D9" s="5"/>
      <c r="E9" s="6"/>
      <c r="F9" s="6"/>
      <c r="G9" s="6"/>
      <c r="H9" s="6"/>
      <c r="I9" s="6"/>
      <c r="J9" s="26"/>
    </row>
    <row r="10" spans="2:10" ht="15" customHeight="1" x14ac:dyDescent="0.3">
      <c r="B10" s="23"/>
      <c r="C10" s="192" t="s">
        <v>4</v>
      </c>
      <c r="D10" s="195" t="s">
        <v>153</v>
      </c>
      <c r="E10" s="195"/>
      <c r="F10" s="195"/>
      <c r="G10" s="195"/>
      <c r="H10" s="195"/>
      <c r="I10" s="194" t="s">
        <v>6</v>
      </c>
      <c r="J10" s="26"/>
    </row>
    <row r="11" spans="2:10" ht="48.75" customHeight="1" x14ac:dyDescent="0.3">
      <c r="B11" s="23"/>
      <c r="C11" s="192"/>
      <c r="D11" s="52" t="s">
        <v>15</v>
      </c>
      <c r="E11" s="52" t="s">
        <v>16</v>
      </c>
      <c r="F11" s="52" t="s">
        <v>17</v>
      </c>
      <c r="G11" s="52" t="s">
        <v>18</v>
      </c>
      <c r="H11" s="52" t="s">
        <v>19</v>
      </c>
      <c r="I11" s="194"/>
      <c r="J11" s="26"/>
    </row>
    <row r="12" spans="2:10" ht="15" customHeight="1" x14ac:dyDescent="0.3">
      <c r="B12" s="23"/>
      <c r="C12" s="28" t="s">
        <v>11</v>
      </c>
      <c r="D12" s="38">
        <v>3154539</v>
      </c>
      <c r="E12" s="36">
        <v>277140</v>
      </c>
      <c r="F12" s="38">
        <v>413191</v>
      </c>
      <c r="G12" s="36">
        <v>20921</v>
      </c>
      <c r="H12" s="38">
        <v>41808</v>
      </c>
      <c r="I12" s="36">
        <v>3907599</v>
      </c>
      <c r="J12" s="26"/>
    </row>
    <row r="13" spans="2:10" ht="15" customHeight="1" x14ac:dyDescent="0.3">
      <c r="B13" s="23"/>
      <c r="C13" s="28" t="s">
        <v>236</v>
      </c>
      <c r="D13" s="38">
        <v>711225</v>
      </c>
      <c r="E13" s="36">
        <v>72243</v>
      </c>
      <c r="F13" s="38">
        <v>98009</v>
      </c>
      <c r="G13" s="36">
        <v>4159</v>
      </c>
      <c r="H13" s="38">
        <v>7641</v>
      </c>
      <c r="I13" s="36">
        <v>893277</v>
      </c>
      <c r="J13" s="26"/>
    </row>
    <row r="14" spans="2:10" ht="15" customHeight="1" x14ac:dyDescent="0.3">
      <c r="B14" s="23"/>
      <c r="C14" s="41" t="s">
        <v>237</v>
      </c>
      <c r="D14" s="42">
        <v>112560</v>
      </c>
      <c r="E14" s="43">
        <v>13276</v>
      </c>
      <c r="F14" s="42">
        <v>17735</v>
      </c>
      <c r="G14" s="43">
        <v>558</v>
      </c>
      <c r="H14" s="42">
        <v>1020</v>
      </c>
      <c r="I14" s="43">
        <v>145149</v>
      </c>
      <c r="J14" s="26"/>
    </row>
    <row r="15" spans="2:10" ht="15" customHeight="1" x14ac:dyDescent="0.3">
      <c r="B15" s="23"/>
      <c r="C15" s="46"/>
      <c r="D15" s="47"/>
      <c r="E15" s="47"/>
      <c r="F15" s="47"/>
      <c r="G15" s="47"/>
      <c r="H15" s="47"/>
      <c r="I15" s="47"/>
      <c r="J15" s="26"/>
    </row>
    <row r="16" spans="2:10" ht="15" customHeight="1" x14ac:dyDescent="0.3">
      <c r="B16" s="23"/>
      <c r="C16" s="28" t="s">
        <v>238</v>
      </c>
      <c r="D16" s="38">
        <v>25738</v>
      </c>
      <c r="E16" s="36">
        <v>2147</v>
      </c>
      <c r="F16" s="38">
        <v>2689</v>
      </c>
      <c r="G16" s="36">
        <v>106</v>
      </c>
      <c r="H16" s="38">
        <v>195</v>
      </c>
      <c r="I16" s="36">
        <v>30875</v>
      </c>
      <c r="J16" s="26"/>
    </row>
    <row r="17" spans="2:10" ht="15" customHeight="1" x14ac:dyDescent="0.3">
      <c r="B17" s="23"/>
      <c r="C17" s="28" t="s">
        <v>239</v>
      </c>
      <c r="D17" s="38">
        <v>16870</v>
      </c>
      <c r="E17" s="36">
        <v>2172</v>
      </c>
      <c r="F17" s="38">
        <v>3619</v>
      </c>
      <c r="G17" s="36">
        <v>109</v>
      </c>
      <c r="H17" s="38">
        <v>195</v>
      </c>
      <c r="I17" s="36">
        <v>22965</v>
      </c>
      <c r="J17" s="26"/>
    </row>
    <row r="18" spans="2:10" ht="15" customHeight="1" x14ac:dyDescent="0.3">
      <c r="B18" s="23"/>
      <c r="C18" s="29" t="s">
        <v>240</v>
      </c>
      <c r="D18" s="39">
        <v>49444</v>
      </c>
      <c r="E18" s="37">
        <v>6654</v>
      </c>
      <c r="F18" s="39">
        <v>8093</v>
      </c>
      <c r="G18" s="37">
        <v>269</v>
      </c>
      <c r="H18" s="39">
        <v>338</v>
      </c>
      <c r="I18" s="37">
        <v>64798</v>
      </c>
      <c r="J18" s="26"/>
    </row>
    <row r="19" spans="2:10" ht="15" customHeight="1" x14ac:dyDescent="0.3">
      <c r="B19" s="23"/>
      <c r="C19" s="28" t="s">
        <v>241</v>
      </c>
      <c r="D19" s="38">
        <v>20508</v>
      </c>
      <c r="E19" s="36">
        <v>2303</v>
      </c>
      <c r="F19" s="38">
        <v>3334</v>
      </c>
      <c r="G19" s="36">
        <v>74</v>
      </c>
      <c r="H19" s="38">
        <v>292</v>
      </c>
      <c r="I19" s="36">
        <v>26511</v>
      </c>
      <c r="J19" s="26"/>
    </row>
    <row r="20" spans="2:10" ht="15" customHeight="1" x14ac:dyDescent="0.3">
      <c r="B20" s="23"/>
      <c r="C20" s="32" t="s">
        <v>260</v>
      </c>
      <c r="D20" s="31"/>
      <c r="E20" s="31"/>
      <c r="F20" s="31"/>
      <c r="G20" s="31"/>
      <c r="H20" s="31"/>
      <c r="I20" s="31"/>
      <c r="J20" s="26"/>
    </row>
    <row r="21" spans="2:10" ht="25.5" customHeight="1" x14ac:dyDescent="0.3">
      <c r="B21" s="23"/>
      <c r="C21" s="193" t="s">
        <v>284</v>
      </c>
      <c r="D21" s="193"/>
      <c r="E21" s="193"/>
      <c r="F21" s="193"/>
      <c r="G21" s="193"/>
      <c r="H21" s="193"/>
      <c r="I21" s="193"/>
      <c r="J21" s="26"/>
    </row>
    <row r="22" spans="2:10" ht="15" customHeight="1" x14ac:dyDescent="0.3">
      <c r="B22" s="23"/>
      <c r="C22" s="33"/>
      <c r="D22" s="33"/>
      <c r="E22" s="33"/>
      <c r="F22" s="33"/>
      <c r="G22" s="33"/>
      <c r="H22" s="33"/>
      <c r="I22" s="33"/>
      <c r="J22" s="26"/>
    </row>
    <row r="23" spans="2:10" ht="21" x14ac:dyDescent="0.4">
      <c r="B23" s="23"/>
      <c r="C23" s="189" t="s">
        <v>20</v>
      </c>
      <c r="D23" s="189"/>
      <c r="E23" s="189"/>
      <c r="F23" s="189"/>
      <c r="G23" s="189"/>
      <c r="H23" s="189"/>
      <c r="I23" s="189"/>
      <c r="J23" s="26"/>
    </row>
    <row r="24" spans="2:10" ht="18" x14ac:dyDescent="0.35">
      <c r="B24" s="23"/>
      <c r="C24" s="34" t="s">
        <v>21</v>
      </c>
      <c r="D24" s="33"/>
      <c r="E24" s="33"/>
      <c r="F24" s="33"/>
      <c r="G24" s="33"/>
      <c r="H24" s="33"/>
      <c r="I24" s="33"/>
      <c r="J24" s="26"/>
    </row>
    <row r="25" spans="2:10" ht="15" customHeight="1" x14ac:dyDescent="0.35">
      <c r="B25" s="23"/>
      <c r="C25" s="34"/>
      <c r="D25" s="33"/>
      <c r="E25" s="33"/>
      <c r="F25" s="33"/>
      <c r="G25" s="33"/>
      <c r="H25" s="33"/>
      <c r="I25" s="33"/>
      <c r="J25" s="26"/>
    </row>
    <row r="26" spans="2:10" ht="15" customHeight="1" x14ac:dyDescent="0.35">
      <c r="B26" s="23"/>
      <c r="C26" s="74"/>
      <c r="D26" s="195" t="s">
        <v>153</v>
      </c>
      <c r="E26" s="195"/>
      <c r="F26" s="195"/>
      <c r="G26" s="195"/>
      <c r="H26" s="195"/>
      <c r="I26" s="33"/>
      <c r="J26" s="26"/>
    </row>
    <row r="27" spans="2:10" ht="48.75" customHeight="1" x14ac:dyDescent="0.3">
      <c r="B27" s="23"/>
      <c r="C27" s="49" t="s">
        <v>4</v>
      </c>
      <c r="D27" s="52" t="s">
        <v>15</v>
      </c>
      <c r="E27" s="52" t="s">
        <v>16</v>
      </c>
      <c r="F27" s="52" t="s">
        <v>17</v>
      </c>
      <c r="G27" s="52" t="s">
        <v>18</v>
      </c>
      <c r="H27" s="52" t="s">
        <v>19</v>
      </c>
      <c r="I27" s="33"/>
      <c r="J27" s="26"/>
    </row>
    <row r="28" spans="2:10" ht="15" customHeight="1" x14ac:dyDescent="0.3">
      <c r="B28" s="23"/>
      <c r="C28" s="28" t="s">
        <v>11</v>
      </c>
      <c r="D28" s="117">
        <v>807.28319359279192</v>
      </c>
      <c r="E28" s="118">
        <v>70.923347047637179</v>
      </c>
      <c r="F28" s="117">
        <v>105.74037919448746</v>
      </c>
      <c r="G28" s="118">
        <v>5.3539270534156653</v>
      </c>
      <c r="H28" s="117">
        <v>10.699153111667805</v>
      </c>
      <c r="I28" s="33"/>
      <c r="J28" s="26"/>
    </row>
    <row r="29" spans="2:10" ht="15" customHeight="1" x14ac:dyDescent="0.3">
      <c r="B29" s="23"/>
      <c r="C29" s="28" t="s">
        <v>236</v>
      </c>
      <c r="D29" s="119">
        <v>796.197596042437</v>
      </c>
      <c r="E29" s="118">
        <v>80.874129749226725</v>
      </c>
      <c r="F29" s="117">
        <v>109.71848597915317</v>
      </c>
      <c r="G29" s="118">
        <v>4.6558906139976743</v>
      </c>
      <c r="H29" s="117">
        <v>8.5538976151854342</v>
      </c>
      <c r="I29" s="33"/>
      <c r="J29" s="26"/>
    </row>
    <row r="30" spans="2:10" ht="15" customHeight="1" x14ac:dyDescent="0.3">
      <c r="B30" s="23"/>
      <c r="C30" s="41" t="s">
        <v>237</v>
      </c>
      <c r="D30" s="117">
        <v>775</v>
      </c>
      <c r="E30" s="134">
        <v>91</v>
      </c>
      <c r="F30" s="135">
        <v>122</v>
      </c>
      <c r="G30" s="134">
        <v>4</v>
      </c>
      <c r="H30" s="135">
        <v>7</v>
      </c>
      <c r="I30" s="33"/>
      <c r="J30" s="26"/>
    </row>
    <row r="31" spans="2:10" ht="15" customHeight="1" x14ac:dyDescent="0.3">
      <c r="B31" s="23"/>
      <c r="C31" s="46"/>
      <c r="D31" s="130"/>
      <c r="E31" s="130"/>
      <c r="F31" s="130"/>
      <c r="G31" s="130"/>
      <c r="H31" s="130"/>
      <c r="I31" s="33"/>
      <c r="J31" s="26"/>
    </row>
    <row r="32" spans="2:10" ht="15" customHeight="1" x14ac:dyDescent="0.3">
      <c r="B32" s="23"/>
      <c r="C32" s="28" t="s">
        <v>238</v>
      </c>
      <c r="D32" s="117">
        <v>833.61943319838065</v>
      </c>
      <c r="E32" s="118">
        <v>69.538461538461533</v>
      </c>
      <c r="F32" s="117">
        <v>87.093117408906878</v>
      </c>
      <c r="G32" s="118">
        <v>3.4331983805668016</v>
      </c>
      <c r="H32" s="117">
        <v>6.3157894736842106</v>
      </c>
      <c r="I32" s="33"/>
      <c r="J32" s="26"/>
    </row>
    <row r="33" spans="2:10" ht="15" customHeight="1" x14ac:dyDescent="0.3">
      <c r="B33" s="23"/>
      <c r="C33" s="28" t="s">
        <v>239</v>
      </c>
      <c r="D33" s="117">
        <v>734.59612453733951</v>
      </c>
      <c r="E33" s="118">
        <v>94.578706727628997</v>
      </c>
      <c r="F33" s="117">
        <v>157.5876333551056</v>
      </c>
      <c r="G33" s="118">
        <v>4.7463531460918791</v>
      </c>
      <c r="H33" s="117">
        <v>8.4911822338340954</v>
      </c>
      <c r="I33" s="33"/>
      <c r="J33" s="26"/>
    </row>
    <row r="34" spans="2:10" ht="15" customHeight="1" x14ac:dyDescent="0.3">
      <c r="B34" s="23"/>
      <c r="C34" s="29" t="s">
        <v>240</v>
      </c>
      <c r="D34" s="119">
        <v>763.04824222969842</v>
      </c>
      <c r="E34" s="120">
        <v>102.68835457884502</v>
      </c>
      <c r="F34" s="119">
        <v>124.89583011821352</v>
      </c>
      <c r="G34" s="120">
        <v>4.1513626963795183</v>
      </c>
      <c r="H34" s="119">
        <v>5.2162103768634838</v>
      </c>
      <c r="I34" s="33"/>
      <c r="J34" s="26"/>
    </row>
    <row r="35" spans="2:10" ht="15" customHeight="1" x14ac:dyDescent="0.3">
      <c r="B35" s="23"/>
      <c r="C35" s="28" t="s">
        <v>241</v>
      </c>
      <c r="D35" s="117">
        <v>773.56568971370382</v>
      </c>
      <c r="E35" s="118">
        <v>86.86960129757459</v>
      </c>
      <c r="F35" s="117">
        <v>125.75911885632379</v>
      </c>
      <c r="G35" s="118">
        <v>2.7912941797744333</v>
      </c>
      <c r="H35" s="117">
        <v>11.014295952623439</v>
      </c>
      <c r="I35" s="33"/>
      <c r="J35" s="26"/>
    </row>
    <row r="36" spans="2:10" ht="15" customHeight="1" x14ac:dyDescent="0.3">
      <c r="B36" s="23"/>
      <c r="C36" s="32" t="s">
        <v>260</v>
      </c>
      <c r="D36" s="33"/>
      <c r="E36" s="33"/>
      <c r="F36" s="33"/>
      <c r="G36" s="33"/>
      <c r="H36" s="33"/>
      <c r="I36" s="33"/>
      <c r="J36" s="26"/>
    </row>
    <row r="37" spans="2:10" ht="26.25" customHeight="1" x14ac:dyDescent="0.3">
      <c r="B37" s="23"/>
      <c r="C37" s="193" t="s">
        <v>285</v>
      </c>
      <c r="D37" s="193"/>
      <c r="E37" s="193"/>
      <c r="F37" s="193"/>
      <c r="G37" s="193"/>
      <c r="H37" s="193"/>
      <c r="I37" s="193"/>
      <c r="J37" s="26"/>
    </row>
    <row r="38" spans="2:10" ht="15" customHeight="1" x14ac:dyDescent="0.3">
      <c r="B38" s="24"/>
      <c r="C38" s="7"/>
      <c r="D38" s="7"/>
      <c r="E38" s="7"/>
      <c r="F38" s="7"/>
      <c r="G38" s="7"/>
      <c r="H38" s="7"/>
      <c r="I38" s="7"/>
      <c r="J38" s="27"/>
    </row>
    <row r="39" spans="2:10" ht="20.100000000000001" customHeight="1" x14ac:dyDescent="0.3"/>
  </sheetData>
  <mergeCells count="9">
    <mergeCell ref="C6:I6"/>
    <mergeCell ref="C7:I7"/>
    <mergeCell ref="C10:C11"/>
    <mergeCell ref="C21:I21"/>
    <mergeCell ref="C37:I37"/>
    <mergeCell ref="I10:I11"/>
    <mergeCell ref="D10:H10"/>
    <mergeCell ref="D26:H26"/>
    <mergeCell ref="C23:I23"/>
  </mergeCells>
  <pageMargins left="0.7" right="0.7" top="0.75" bottom="0.75" header="0.3" footer="0.3"/>
  <pageSetup paperSize="9" scale="6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9942A-C30C-4DD0-816E-C1D984F10A23}">
  <sheetPr>
    <tabColor theme="9" tint="0.59999389629810485"/>
    <pageSetUpPr fitToPage="1"/>
  </sheetPr>
  <dimension ref="B4:N39"/>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12" width="17.33203125" style="1" customWidth="1"/>
    <col min="13" max="13" width="21.6640625" style="1" customWidth="1"/>
    <col min="14" max="14" width="4.44140625" style="1" customWidth="1"/>
    <col min="15" max="16384" width="9.33203125" style="1"/>
  </cols>
  <sheetData>
    <row r="4" spans="2:14" x14ac:dyDescent="0.3">
      <c r="C4" s="3"/>
    </row>
    <row r="5" spans="2:14" ht="80.099999999999994" customHeight="1" x14ac:dyDescent="0.3">
      <c r="B5" s="22"/>
      <c r="C5" s="21"/>
      <c r="D5" s="4"/>
      <c r="E5" s="4"/>
      <c r="F5" s="4"/>
      <c r="G5" s="4"/>
      <c r="H5" s="4"/>
      <c r="I5" s="4"/>
      <c r="J5" s="4"/>
      <c r="K5" s="4"/>
      <c r="L5" s="4"/>
      <c r="M5" s="4"/>
      <c r="N5" s="25"/>
    </row>
    <row r="6" spans="2:14" ht="33" customHeight="1" x14ac:dyDescent="0.5">
      <c r="B6" s="23"/>
      <c r="C6" s="188" t="s">
        <v>155</v>
      </c>
      <c r="D6" s="188"/>
      <c r="E6" s="188"/>
      <c r="F6" s="188"/>
      <c r="G6" s="188"/>
      <c r="H6" s="188"/>
      <c r="I6" s="188"/>
      <c r="J6" s="188"/>
      <c r="K6" s="188"/>
      <c r="L6" s="188"/>
      <c r="M6" s="188"/>
      <c r="N6" s="26"/>
    </row>
    <row r="7" spans="2:14" ht="21" x14ac:dyDescent="0.4">
      <c r="B7" s="23"/>
      <c r="C7" s="189" t="s">
        <v>22</v>
      </c>
      <c r="D7" s="189"/>
      <c r="E7" s="189"/>
      <c r="F7" s="189"/>
      <c r="G7" s="189"/>
      <c r="H7" s="189"/>
      <c r="I7" s="189"/>
      <c r="J7" s="189"/>
      <c r="K7" s="189"/>
      <c r="L7" s="189"/>
      <c r="M7" s="189"/>
      <c r="N7" s="26"/>
    </row>
    <row r="8" spans="2:14" ht="18" x14ac:dyDescent="0.35">
      <c r="B8" s="23"/>
      <c r="C8" s="34" t="s">
        <v>109</v>
      </c>
      <c r="D8" s="5"/>
      <c r="E8" s="5"/>
      <c r="F8" s="6"/>
      <c r="G8" s="6"/>
      <c r="H8" s="6"/>
      <c r="I8" s="6"/>
      <c r="J8" s="6"/>
      <c r="K8" s="6"/>
      <c r="L8" s="6"/>
      <c r="M8" s="6"/>
      <c r="N8" s="26"/>
    </row>
    <row r="9" spans="2:14" ht="15" customHeight="1" x14ac:dyDescent="0.35">
      <c r="B9" s="23"/>
      <c r="C9" s="20"/>
      <c r="D9" s="5"/>
      <c r="E9" s="5"/>
      <c r="F9" s="6"/>
      <c r="G9" s="6"/>
      <c r="H9" s="6"/>
      <c r="I9" s="6"/>
      <c r="J9" s="6"/>
      <c r="K9" s="6"/>
      <c r="L9" s="6"/>
      <c r="M9" s="6"/>
      <c r="N9" s="26"/>
    </row>
    <row r="10" spans="2:14" ht="15.6" customHeight="1" x14ac:dyDescent="0.3">
      <c r="B10" s="23"/>
      <c r="C10" s="192" t="s">
        <v>4</v>
      </c>
      <c r="D10" s="196" t="s">
        <v>198</v>
      </c>
      <c r="E10" s="196"/>
      <c r="F10" s="196"/>
      <c r="G10" s="196"/>
      <c r="H10" s="196"/>
      <c r="I10" s="196"/>
      <c r="J10" s="196"/>
      <c r="K10" s="196"/>
      <c r="L10" s="196"/>
      <c r="M10" s="194" t="s">
        <v>10</v>
      </c>
      <c r="N10" s="26"/>
    </row>
    <row r="11" spans="2:14" ht="38.25" customHeight="1" x14ac:dyDescent="0.3">
      <c r="B11" s="23"/>
      <c r="C11" s="192"/>
      <c r="D11" s="35" t="s">
        <v>23</v>
      </c>
      <c r="E11" s="35" t="s">
        <v>24</v>
      </c>
      <c r="F11" s="35" t="s">
        <v>25</v>
      </c>
      <c r="G11" s="35" t="s">
        <v>26</v>
      </c>
      <c r="H11" s="35" t="s">
        <v>27</v>
      </c>
      <c r="I11" s="35" t="s">
        <v>28</v>
      </c>
      <c r="J11" s="35" t="s">
        <v>29</v>
      </c>
      <c r="K11" s="35" t="s">
        <v>30</v>
      </c>
      <c r="L11" s="35" t="s">
        <v>31</v>
      </c>
      <c r="M11" s="194"/>
      <c r="N11" s="26"/>
    </row>
    <row r="12" spans="2:14" ht="15" customHeight="1" x14ac:dyDescent="0.3">
      <c r="B12" s="23"/>
      <c r="C12" s="28" t="s">
        <v>11</v>
      </c>
      <c r="D12" s="38">
        <v>423351</v>
      </c>
      <c r="E12" s="36">
        <v>45460</v>
      </c>
      <c r="F12" s="38">
        <v>69757</v>
      </c>
      <c r="G12" s="36">
        <v>159109</v>
      </c>
      <c r="H12" s="38">
        <v>44799</v>
      </c>
      <c r="I12" s="36">
        <v>220153</v>
      </c>
      <c r="J12" s="38">
        <v>29153</v>
      </c>
      <c r="K12" s="36">
        <v>32857</v>
      </c>
      <c r="L12" s="38">
        <v>288075</v>
      </c>
      <c r="M12" s="36">
        <v>1052369</v>
      </c>
      <c r="N12" s="26"/>
    </row>
    <row r="13" spans="2:14" ht="15" customHeight="1" x14ac:dyDescent="0.3">
      <c r="B13" s="23"/>
      <c r="C13" s="28" t="s">
        <v>236</v>
      </c>
      <c r="D13" s="38">
        <v>95561</v>
      </c>
      <c r="E13" s="36">
        <v>8617</v>
      </c>
      <c r="F13" s="38">
        <v>15731</v>
      </c>
      <c r="G13" s="36">
        <v>34870</v>
      </c>
      <c r="H13" s="38">
        <v>10982</v>
      </c>
      <c r="I13" s="36">
        <v>55815</v>
      </c>
      <c r="J13" s="38">
        <v>5327</v>
      </c>
      <c r="K13" s="36">
        <v>7775</v>
      </c>
      <c r="L13" s="38">
        <v>62148</v>
      </c>
      <c r="M13" s="36">
        <v>238433</v>
      </c>
      <c r="N13" s="26"/>
    </row>
    <row r="14" spans="2:14" ht="15" customHeight="1" x14ac:dyDescent="0.3">
      <c r="B14" s="23"/>
      <c r="C14" s="41" t="s">
        <v>237</v>
      </c>
      <c r="D14" s="42">
        <v>16276</v>
      </c>
      <c r="E14" s="43">
        <v>1553</v>
      </c>
      <c r="F14" s="42">
        <v>3157</v>
      </c>
      <c r="G14" s="43">
        <v>6888</v>
      </c>
      <c r="H14" s="42">
        <v>1943</v>
      </c>
      <c r="I14" s="43">
        <v>9930</v>
      </c>
      <c r="J14" s="42">
        <v>823</v>
      </c>
      <c r="K14" s="43">
        <v>1388</v>
      </c>
      <c r="L14" s="42">
        <v>11846</v>
      </c>
      <c r="M14" s="43">
        <v>43138</v>
      </c>
      <c r="N14" s="26"/>
    </row>
    <row r="15" spans="2:14" ht="15" customHeight="1" x14ac:dyDescent="0.3">
      <c r="B15" s="23"/>
      <c r="C15" s="46"/>
      <c r="D15" s="47"/>
      <c r="E15" s="47"/>
      <c r="F15" s="47"/>
      <c r="G15" s="47"/>
      <c r="H15" s="47"/>
      <c r="I15" s="47"/>
      <c r="J15" s="47"/>
      <c r="K15" s="47"/>
      <c r="L15" s="47"/>
      <c r="M15" s="47"/>
      <c r="N15" s="26"/>
    </row>
    <row r="16" spans="2:14" ht="15" customHeight="1" x14ac:dyDescent="0.3">
      <c r="B16" s="23"/>
      <c r="C16" s="28" t="s">
        <v>238</v>
      </c>
      <c r="D16" s="38">
        <v>3254</v>
      </c>
      <c r="E16" s="36">
        <v>310</v>
      </c>
      <c r="F16" s="38">
        <v>567</v>
      </c>
      <c r="G16" s="36">
        <v>1125</v>
      </c>
      <c r="H16" s="38">
        <v>379</v>
      </c>
      <c r="I16" s="36">
        <v>2005</v>
      </c>
      <c r="J16" s="131">
        <v>101</v>
      </c>
      <c r="K16" s="36">
        <v>250</v>
      </c>
      <c r="L16" s="38">
        <v>2157</v>
      </c>
      <c r="M16" s="36">
        <v>8238</v>
      </c>
      <c r="N16" s="26"/>
    </row>
    <row r="17" spans="2:14" ht="15" customHeight="1" x14ac:dyDescent="0.3">
      <c r="B17" s="23"/>
      <c r="C17" s="28" t="s">
        <v>239</v>
      </c>
      <c r="D17" s="38">
        <v>2672</v>
      </c>
      <c r="E17" s="36">
        <v>238</v>
      </c>
      <c r="F17" s="38">
        <v>605</v>
      </c>
      <c r="G17" s="36">
        <v>1318</v>
      </c>
      <c r="H17" s="38">
        <v>342</v>
      </c>
      <c r="I17" s="36">
        <v>1700</v>
      </c>
      <c r="J17" s="38">
        <v>193</v>
      </c>
      <c r="K17" s="36">
        <v>260</v>
      </c>
      <c r="L17" s="38">
        <v>2256</v>
      </c>
      <c r="M17" s="36">
        <v>7615</v>
      </c>
      <c r="N17" s="26"/>
    </row>
    <row r="18" spans="2:14" ht="15" customHeight="1" x14ac:dyDescent="0.3">
      <c r="B18" s="23"/>
      <c r="C18" s="29" t="s">
        <v>240</v>
      </c>
      <c r="D18" s="39">
        <v>7385</v>
      </c>
      <c r="E18" s="37">
        <v>675</v>
      </c>
      <c r="F18" s="39">
        <v>1331</v>
      </c>
      <c r="G18" s="37">
        <v>3133</v>
      </c>
      <c r="H18" s="39">
        <v>831</v>
      </c>
      <c r="I18" s="37">
        <v>4325</v>
      </c>
      <c r="J18" s="39">
        <v>423</v>
      </c>
      <c r="K18" s="37">
        <v>627</v>
      </c>
      <c r="L18" s="39">
        <v>5197</v>
      </c>
      <c r="M18" s="37">
        <v>19099</v>
      </c>
      <c r="N18" s="26"/>
    </row>
    <row r="19" spans="2:14" ht="15" customHeight="1" x14ac:dyDescent="0.3">
      <c r="B19" s="23"/>
      <c r="C19" s="28" t="s">
        <v>241</v>
      </c>
      <c r="D19" s="38">
        <v>2965</v>
      </c>
      <c r="E19" s="36">
        <v>330</v>
      </c>
      <c r="F19" s="38">
        <v>654</v>
      </c>
      <c r="G19" s="36">
        <v>1312</v>
      </c>
      <c r="H19" s="38">
        <v>391</v>
      </c>
      <c r="I19" s="36">
        <v>1900</v>
      </c>
      <c r="J19" s="131">
        <v>106</v>
      </c>
      <c r="K19" s="36">
        <v>251</v>
      </c>
      <c r="L19" s="38">
        <v>2236</v>
      </c>
      <c r="M19" s="36">
        <v>8186</v>
      </c>
      <c r="N19" s="26"/>
    </row>
    <row r="20" spans="2:14" ht="15" customHeight="1" x14ac:dyDescent="0.3">
      <c r="B20" s="23"/>
      <c r="C20" s="32" t="s">
        <v>287</v>
      </c>
      <c r="D20" s="31"/>
      <c r="E20" s="31"/>
      <c r="F20" s="31"/>
      <c r="G20" s="31"/>
      <c r="H20" s="31"/>
      <c r="I20" s="31"/>
      <c r="J20" s="31"/>
      <c r="K20" s="31"/>
      <c r="L20" s="31"/>
      <c r="M20" s="31"/>
      <c r="N20" s="26"/>
    </row>
    <row r="21" spans="2:14" ht="15" customHeight="1" x14ac:dyDescent="0.3">
      <c r="B21" s="23"/>
      <c r="C21" s="190" t="s">
        <v>282</v>
      </c>
      <c r="D21" s="190"/>
      <c r="E21" s="190"/>
      <c r="F21" s="190"/>
      <c r="G21" s="190"/>
      <c r="H21" s="190"/>
      <c r="I21" s="190"/>
      <c r="J21" s="33"/>
      <c r="K21" s="33"/>
      <c r="L21" s="33"/>
      <c r="M21" s="33"/>
      <c r="N21" s="26"/>
    </row>
    <row r="22" spans="2:14" ht="15" customHeight="1" x14ac:dyDescent="0.3">
      <c r="B22" s="23"/>
      <c r="C22" s="33"/>
      <c r="D22" s="33"/>
      <c r="E22" s="33"/>
      <c r="F22" s="33"/>
      <c r="G22" s="33"/>
      <c r="H22" s="33"/>
      <c r="I22" s="33"/>
      <c r="J22" s="33"/>
      <c r="K22" s="33"/>
      <c r="L22" s="33"/>
      <c r="M22" s="33"/>
      <c r="N22" s="26"/>
    </row>
    <row r="23" spans="2:14" ht="21" customHeight="1" x14ac:dyDescent="0.4">
      <c r="B23" s="23"/>
      <c r="C23" s="189" t="s">
        <v>32</v>
      </c>
      <c r="D23" s="189"/>
      <c r="E23" s="189"/>
      <c r="F23" s="189"/>
      <c r="G23" s="189"/>
      <c r="H23" s="189"/>
      <c r="I23" s="189"/>
      <c r="J23" s="189"/>
      <c r="K23" s="189"/>
      <c r="L23" s="189"/>
      <c r="M23" s="189"/>
      <c r="N23" s="26"/>
    </row>
    <row r="24" spans="2:14" ht="18" x14ac:dyDescent="0.35">
      <c r="B24" s="23"/>
      <c r="C24" s="34" t="s">
        <v>109</v>
      </c>
      <c r="D24" s="5"/>
      <c r="E24" s="5"/>
      <c r="F24" s="6"/>
      <c r="G24" s="6"/>
      <c r="H24" s="6"/>
      <c r="I24" s="6"/>
      <c r="J24" s="6"/>
      <c r="K24" s="6"/>
      <c r="L24" s="6"/>
      <c r="M24" s="6"/>
      <c r="N24" s="26"/>
    </row>
    <row r="25" spans="2:14" ht="15" customHeight="1" x14ac:dyDescent="0.3">
      <c r="B25" s="23"/>
      <c r="C25" s="33"/>
      <c r="D25" s="33"/>
      <c r="E25" s="33"/>
      <c r="F25" s="33"/>
      <c r="G25" s="33"/>
      <c r="H25" s="33"/>
      <c r="I25" s="33"/>
      <c r="J25" s="33"/>
      <c r="K25" s="33"/>
      <c r="L25" s="33"/>
      <c r="M25" s="33"/>
      <c r="N25" s="26"/>
    </row>
    <row r="26" spans="2:14" ht="15.6" x14ac:dyDescent="0.3">
      <c r="B26" s="23"/>
      <c r="C26" s="192" t="s">
        <v>4</v>
      </c>
      <c r="D26" s="196" t="s">
        <v>198</v>
      </c>
      <c r="E26" s="196"/>
      <c r="F26" s="196"/>
      <c r="G26" s="196"/>
      <c r="H26" s="196"/>
      <c r="I26" s="196"/>
      <c r="J26" s="196"/>
      <c r="K26" s="196"/>
      <c r="L26" s="196"/>
      <c r="M26" s="194" t="s">
        <v>10</v>
      </c>
      <c r="N26" s="26"/>
    </row>
    <row r="27" spans="2:14" ht="38.25" customHeight="1" x14ac:dyDescent="0.3">
      <c r="B27" s="23"/>
      <c r="C27" s="192"/>
      <c r="D27" s="35" t="s">
        <v>23</v>
      </c>
      <c r="E27" s="35" t="s">
        <v>24</v>
      </c>
      <c r="F27" s="35" t="s">
        <v>25</v>
      </c>
      <c r="G27" s="35" t="s">
        <v>26</v>
      </c>
      <c r="H27" s="35" t="s">
        <v>27</v>
      </c>
      <c r="I27" s="35" t="s">
        <v>28</v>
      </c>
      <c r="J27" s="35" t="s">
        <v>29</v>
      </c>
      <c r="K27" s="35" t="s">
        <v>30</v>
      </c>
      <c r="L27" s="35" t="s">
        <v>31</v>
      </c>
      <c r="M27" s="194"/>
      <c r="N27" s="26"/>
    </row>
    <row r="28" spans="2:14" ht="15" customHeight="1" x14ac:dyDescent="0.3">
      <c r="B28" s="23"/>
      <c r="C28" s="28" t="s">
        <v>11</v>
      </c>
      <c r="D28" s="117">
        <v>70.789722831341436</v>
      </c>
      <c r="E28" s="118">
        <v>7.6014956854071016</v>
      </c>
      <c r="F28" s="117">
        <v>11.664266047667029</v>
      </c>
      <c r="G28" s="118">
        <v>26.605067686085317</v>
      </c>
      <c r="H28" s="117">
        <v>7.4909679984723434</v>
      </c>
      <c r="I28" s="118">
        <v>36.812408262855911</v>
      </c>
      <c r="J28" s="117">
        <v>4.8747559110574841</v>
      </c>
      <c r="K28" s="118">
        <v>5.4941122687070196</v>
      </c>
      <c r="L28" s="117">
        <v>48.169838749970324</v>
      </c>
      <c r="M28" s="118">
        <v>175.96960873198825</v>
      </c>
      <c r="N28" s="26"/>
    </row>
    <row r="29" spans="2:14" ht="15" customHeight="1" x14ac:dyDescent="0.3">
      <c r="B29" s="23"/>
      <c r="C29" s="28" t="s">
        <v>236</v>
      </c>
      <c r="D29" s="117">
        <v>69.685107698679957</v>
      </c>
      <c r="E29" s="118">
        <v>6.2836991349978044</v>
      </c>
      <c r="F29" s="117">
        <v>11.471378796872516</v>
      </c>
      <c r="G29" s="118">
        <v>25.427943464938316</v>
      </c>
      <c r="H29" s="117">
        <v>8.0083072879825803</v>
      </c>
      <c r="I29" s="118">
        <v>40.701481631647034</v>
      </c>
      <c r="J29" s="117">
        <v>3.8845613661521767</v>
      </c>
      <c r="K29" s="118">
        <v>5.6696948792628454</v>
      </c>
      <c r="L29" s="117">
        <v>45.319639531373284</v>
      </c>
      <c r="M29" s="118">
        <v>173.87039989032513</v>
      </c>
      <c r="N29" s="26"/>
    </row>
    <row r="30" spans="2:14" ht="15" customHeight="1" x14ac:dyDescent="0.3">
      <c r="B30" s="23"/>
      <c r="C30" s="41" t="s">
        <v>237</v>
      </c>
      <c r="D30" s="135">
        <v>70.745224175776414</v>
      </c>
      <c r="E30" s="134">
        <v>6.7502662291091653</v>
      </c>
      <c r="F30" s="135">
        <v>13.722208940951472</v>
      </c>
      <c r="G30" s="134">
        <v>29.939364962075935</v>
      </c>
      <c r="H30" s="135">
        <v>8.4454393323625929</v>
      </c>
      <c r="I30" s="134">
        <v>43.16171516745267</v>
      </c>
      <c r="J30" s="135">
        <v>3.5772499076347986</v>
      </c>
      <c r="K30" s="134">
        <v>6.0330776085019453</v>
      </c>
      <c r="L30" s="135">
        <v>51.489796361897724</v>
      </c>
      <c r="M30" s="134">
        <v>187</v>
      </c>
      <c r="N30" s="26"/>
    </row>
    <row r="31" spans="2:14" ht="15" customHeight="1" x14ac:dyDescent="0.3">
      <c r="B31" s="23"/>
      <c r="C31" s="46"/>
      <c r="D31" s="130"/>
      <c r="E31" s="130"/>
      <c r="F31" s="130"/>
      <c r="G31" s="130"/>
      <c r="H31" s="130"/>
      <c r="I31" s="130"/>
      <c r="J31" s="130"/>
      <c r="K31" s="130"/>
      <c r="L31" s="130"/>
      <c r="M31" s="130"/>
      <c r="N31" s="26"/>
    </row>
    <row r="32" spans="2:14" ht="15" customHeight="1" x14ac:dyDescent="0.3">
      <c r="B32" s="23"/>
      <c r="C32" s="28" t="s">
        <v>238</v>
      </c>
      <c r="D32" s="117">
        <v>66.005395646970527</v>
      </c>
      <c r="E32" s="118">
        <v>6.2881600032455021</v>
      </c>
      <c r="F32" s="117">
        <v>11.501247489807096</v>
      </c>
      <c r="G32" s="118">
        <v>22.819935495649002</v>
      </c>
      <c r="H32" s="117">
        <v>7.6877827136453076</v>
      </c>
      <c r="I32" s="118">
        <v>40.670196150023322</v>
      </c>
      <c r="J32" s="131">
        <v>2.0487230978315987</v>
      </c>
      <c r="K32" s="118">
        <v>5.0710967768108892</v>
      </c>
      <c r="L32" s="117">
        <v>43.753422990324353</v>
      </c>
      <c r="M32" s="118">
        <v>167.10278098947239</v>
      </c>
      <c r="N32" s="26"/>
    </row>
    <row r="33" spans="2:14" ht="15" customHeight="1" x14ac:dyDescent="0.3">
      <c r="B33" s="23"/>
      <c r="C33" s="28" t="s">
        <v>239</v>
      </c>
      <c r="D33" s="117">
        <v>73.043383177059141</v>
      </c>
      <c r="E33" s="118">
        <v>6.5061097290943382</v>
      </c>
      <c r="F33" s="117">
        <v>16.538640277739809</v>
      </c>
      <c r="G33" s="118">
        <v>36.02963286952243</v>
      </c>
      <c r="H33" s="117">
        <v>9.3491156611355635</v>
      </c>
      <c r="I33" s="118">
        <v>46.47221235067385</v>
      </c>
      <c r="J33" s="117">
        <v>5.2759629315765011</v>
      </c>
      <c r="K33" s="118">
        <v>7.1075148301030593</v>
      </c>
      <c r="L33" s="117">
        <v>61.671359448894236</v>
      </c>
      <c r="M33" s="118">
        <v>208.16817473551845</v>
      </c>
      <c r="N33" s="26"/>
    </row>
    <row r="34" spans="2:14" ht="15" customHeight="1" x14ac:dyDescent="0.3">
      <c r="B34" s="23"/>
      <c r="C34" s="29" t="s">
        <v>240</v>
      </c>
      <c r="D34" s="119">
        <v>73.748963919430381</v>
      </c>
      <c r="E34" s="120">
        <v>6.7407651517421128</v>
      </c>
      <c r="F34" s="119">
        <v>13.291790247361115</v>
      </c>
      <c r="G34" s="120">
        <v>31.287136622826729</v>
      </c>
      <c r="H34" s="119">
        <v>8.298630875700292</v>
      </c>
      <c r="I34" s="120">
        <v>43.190828564866131</v>
      </c>
      <c r="J34" s="119">
        <v>4.2242128284250571</v>
      </c>
      <c r="K34" s="120">
        <v>6.2614218520626741</v>
      </c>
      <c r="L34" s="119">
        <v>51.89889850904261</v>
      </c>
      <c r="M34" s="120">
        <v>190.72870167870019</v>
      </c>
      <c r="N34" s="26"/>
    </row>
    <row r="35" spans="2:14" ht="15" customHeight="1" x14ac:dyDescent="0.3">
      <c r="B35" s="23"/>
      <c r="C35" s="28" t="s">
        <v>241</v>
      </c>
      <c r="D35" s="117">
        <v>67.312931347620776</v>
      </c>
      <c r="E35" s="118">
        <v>7.4918270977115871</v>
      </c>
      <c r="F35" s="117">
        <v>14.847439157282965</v>
      </c>
      <c r="G35" s="118">
        <v>29.785688339992735</v>
      </c>
      <c r="H35" s="117">
        <v>8.8766799854703962</v>
      </c>
      <c r="I35" s="118">
        <v>43.134762077733384</v>
      </c>
      <c r="J35" s="131">
        <v>2.4064656738103887</v>
      </c>
      <c r="K35" s="118">
        <v>5.6983290955321468</v>
      </c>
      <c r="L35" s="117">
        <v>50.762804213585177</v>
      </c>
      <c r="M35" s="118">
        <v>185.84271703596079</v>
      </c>
      <c r="N35" s="26"/>
    </row>
    <row r="36" spans="2:14" ht="15" customHeight="1" x14ac:dyDescent="0.3">
      <c r="B36" s="23"/>
      <c r="C36" s="32" t="s">
        <v>287</v>
      </c>
      <c r="D36" s="33"/>
      <c r="E36" s="33"/>
      <c r="F36" s="33"/>
      <c r="G36" s="33"/>
      <c r="H36" s="33"/>
      <c r="I36" s="33"/>
      <c r="J36" s="33"/>
      <c r="K36" s="33"/>
      <c r="L36" s="33"/>
      <c r="M36" s="33"/>
      <c r="N36" s="26"/>
    </row>
    <row r="37" spans="2:14" ht="15" customHeight="1" x14ac:dyDescent="0.3">
      <c r="B37" s="23"/>
      <c r="C37" s="190" t="s">
        <v>282</v>
      </c>
      <c r="D37" s="190"/>
      <c r="E37" s="190"/>
      <c r="F37" s="190"/>
      <c r="G37" s="190"/>
      <c r="H37" s="190"/>
      <c r="I37" s="190"/>
      <c r="J37" s="33"/>
      <c r="K37" s="33"/>
      <c r="L37" s="33"/>
      <c r="M37" s="33"/>
      <c r="N37" s="26"/>
    </row>
    <row r="38" spans="2:14" ht="15" customHeight="1" x14ac:dyDescent="0.3">
      <c r="B38" s="24"/>
      <c r="C38" s="7"/>
      <c r="D38" s="7"/>
      <c r="E38" s="7"/>
      <c r="F38" s="7"/>
      <c r="G38" s="7"/>
      <c r="H38" s="7"/>
      <c r="I38" s="7"/>
      <c r="J38" s="7"/>
      <c r="K38" s="7"/>
      <c r="L38" s="7"/>
      <c r="M38" s="7"/>
      <c r="N38" s="27"/>
    </row>
    <row r="39" spans="2:14" ht="20.100000000000001" customHeight="1" x14ac:dyDescent="0.3"/>
  </sheetData>
  <protectedRanges>
    <protectedRange algorithmName="SHA-512" hashValue="ctz25UeCZyztxilzo7Xphatr674zYT4RoefwFo1O7as8Z4fCQchVvSd0WyWjxjrvozbqqe00m1PChBtlCnTj3A==" saltValue="uNBUW6ILgSGyY9zi0O3NFg==" spinCount="100000" sqref="M10 M26" name="Område1"/>
  </protectedRanges>
  <mergeCells count="11">
    <mergeCell ref="C6:M6"/>
    <mergeCell ref="C37:I37"/>
    <mergeCell ref="C7:M7"/>
    <mergeCell ref="C23:M23"/>
    <mergeCell ref="D10:L10"/>
    <mergeCell ref="M10:M11"/>
    <mergeCell ref="D26:L26"/>
    <mergeCell ref="M26:M27"/>
    <mergeCell ref="C26:C27"/>
    <mergeCell ref="C10:C11"/>
    <mergeCell ref="C21:I21"/>
  </mergeCells>
  <pageMargins left="0.7" right="0.7" top="0.75" bottom="0.75" header="0.3" footer="0.3"/>
  <pageSetup paperSize="9" scale="52"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D5576-7319-470B-83A5-AB5ADE306B8A}">
  <sheetPr>
    <tabColor theme="7" tint="0.59999389629810485"/>
    <pageSetUpPr fitToPage="1"/>
  </sheetPr>
  <dimension ref="B4:I52"/>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21.33203125" style="1" customWidth="1"/>
    <col min="5" max="5" width="20.6640625" style="1" customWidth="1"/>
    <col min="6" max="6" width="22.5546875" style="1" customWidth="1"/>
    <col min="7" max="7" width="20.6640625" style="1" customWidth="1"/>
    <col min="8" max="8" width="20.33203125" style="1" customWidth="1"/>
    <col min="9" max="9" width="4.44140625" style="1" customWidth="1"/>
    <col min="10" max="16384" width="9.33203125" style="1"/>
  </cols>
  <sheetData>
    <row r="4" spans="2:9" x14ac:dyDescent="0.3">
      <c r="C4" s="3"/>
    </row>
    <row r="5" spans="2:9" ht="80.099999999999994" customHeight="1" x14ac:dyDescent="0.3">
      <c r="B5" s="22"/>
      <c r="C5" s="21"/>
      <c r="D5" s="4"/>
      <c r="E5" s="4"/>
      <c r="F5" s="4"/>
      <c r="G5" s="4"/>
      <c r="H5" s="4"/>
      <c r="I5" s="25"/>
    </row>
    <row r="6" spans="2:9" ht="33" customHeight="1" x14ac:dyDescent="0.5">
      <c r="B6" s="23"/>
      <c r="C6" s="188" t="s">
        <v>158</v>
      </c>
      <c r="D6" s="188"/>
      <c r="E6" s="188"/>
      <c r="F6" s="188"/>
      <c r="G6" s="188"/>
      <c r="H6" s="188"/>
      <c r="I6" s="26"/>
    </row>
    <row r="7" spans="2:9" ht="21" customHeight="1" x14ac:dyDescent="0.4">
      <c r="B7" s="23"/>
      <c r="C7" s="189" t="s">
        <v>33</v>
      </c>
      <c r="D7" s="189"/>
      <c r="E7" s="189"/>
      <c r="F7" s="189"/>
      <c r="G7" s="189"/>
      <c r="H7" s="189"/>
      <c r="I7" s="26"/>
    </row>
    <row r="8" spans="2:9" ht="18" x14ac:dyDescent="0.35">
      <c r="B8" s="23"/>
      <c r="C8" s="34" t="s">
        <v>14</v>
      </c>
      <c r="D8" s="5"/>
      <c r="E8" s="6"/>
      <c r="F8" s="6"/>
      <c r="G8" s="6"/>
      <c r="H8" s="6"/>
      <c r="I8" s="26"/>
    </row>
    <row r="9" spans="2:9" ht="15" customHeight="1" x14ac:dyDescent="0.35">
      <c r="B9" s="23"/>
      <c r="C9" s="20"/>
      <c r="D9" s="5"/>
      <c r="E9" s="6"/>
      <c r="F9" s="6"/>
      <c r="G9" s="6"/>
      <c r="H9" s="6"/>
      <c r="I9" s="26"/>
    </row>
    <row r="10" spans="2:9" ht="49.2" customHeight="1" x14ac:dyDescent="0.3">
      <c r="B10" s="23"/>
      <c r="C10" s="104" t="s">
        <v>4</v>
      </c>
      <c r="D10" s="105" t="s">
        <v>34</v>
      </c>
      <c r="E10" s="105" t="s">
        <v>35</v>
      </c>
      <c r="F10" s="105" t="s">
        <v>36</v>
      </c>
      <c r="G10" s="105" t="s">
        <v>37</v>
      </c>
      <c r="H10" s="105" t="s">
        <v>38</v>
      </c>
      <c r="I10" s="26"/>
    </row>
    <row r="11" spans="2:9" ht="15" customHeight="1" x14ac:dyDescent="0.3">
      <c r="B11" s="23"/>
      <c r="C11" s="28" t="s">
        <v>11</v>
      </c>
      <c r="D11" s="38">
        <v>5261303</v>
      </c>
      <c r="E11" s="36">
        <v>41310736</v>
      </c>
      <c r="F11" s="38">
        <v>5843044</v>
      </c>
      <c r="G11" s="36">
        <v>10630060</v>
      </c>
      <c r="H11" s="38">
        <v>13149632</v>
      </c>
      <c r="I11" s="26"/>
    </row>
    <row r="12" spans="2:9" ht="15" customHeight="1" x14ac:dyDescent="0.3">
      <c r="B12" s="23"/>
      <c r="C12" s="28" t="s">
        <v>236</v>
      </c>
      <c r="D12" s="38">
        <v>1129663</v>
      </c>
      <c r="E12" s="36">
        <v>9725608</v>
      </c>
      <c r="F12" s="38">
        <v>1063359</v>
      </c>
      <c r="G12" s="36">
        <v>2577411</v>
      </c>
      <c r="H12" s="38">
        <v>2713569</v>
      </c>
      <c r="I12" s="26"/>
    </row>
    <row r="13" spans="2:9" ht="15" customHeight="1" x14ac:dyDescent="0.3">
      <c r="B13" s="23"/>
      <c r="C13" s="41" t="s">
        <v>237</v>
      </c>
      <c r="D13" s="44">
        <v>215795</v>
      </c>
      <c r="E13" s="45">
        <v>1682780</v>
      </c>
      <c r="F13" s="44">
        <v>184395</v>
      </c>
      <c r="G13" s="45">
        <v>477034</v>
      </c>
      <c r="H13" s="44">
        <v>467420</v>
      </c>
      <c r="I13" s="26"/>
    </row>
    <row r="14" spans="2:9" ht="15" customHeight="1" x14ac:dyDescent="0.3">
      <c r="B14" s="23"/>
      <c r="C14" s="46"/>
      <c r="D14" s="47"/>
      <c r="E14" s="47"/>
      <c r="F14" s="47"/>
      <c r="G14" s="47"/>
      <c r="H14" s="47"/>
      <c r="I14" s="26"/>
    </row>
    <row r="15" spans="2:9" ht="15" customHeight="1" x14ac:dyDescent="0.3">
      <c r="B15" s="23"/>
      <c r="C15" s="28" t="s">
        <v>238</v>
      </c>
      <c r="D15" s="38">
        <v>35594</v>
      </c>
      <c r="E15" s="36">
        <v>329616</v>
      </c>
      <c r="F15" s="38">
        <v>34472</v>
      </c>
      <c r="G15" s="36">
        <v>92535</v>
      </c>
      <c r="H15" s="38">
        <v>92080</v>
      </c>
      <c r="I15" s="26"/>
    </row>
    <row r="16" spans="2:9" ht="15" customHeight="1" x14ac:dyDescent="0.3">
      <c r="B16" s="23"/>
      <c r="C16" s="28" t="s">
        <v>239</v>
      </c>
      <c r="D16" s="38">
        <v>47700</v>
      </c>
      <c r="E16" s="36">
        <v>285325</v>
      </c>
      <c r="F16" s="38">
        <v>27619</v>
      </c>
      <c r="G16" s="36">
        <v>78355</v>
      </c>
      <c r="H16" s="38">
        <v>75692</v>
      </c>
      <c r="I16" s="26"/>
    </row>
    <row r="17" spans="2:9" ht="15" customHeight="1" x14ac:dyDescent="0.3">
      <c r="B17" s="23"/>
      <c r="C17" s="29" t="s">
        <v>240</v>
      </c>
      <c r="D17" s="39">
        <v>88451</v>
      </c>
      <c r="E17" s="37">
        <v>754891</v>
      </c>
      <c r="F17" s="39">
        <v>87074</v>
      </c>
      <c r="G17" s="37">
        <v>215875</v>
      </c>
      <c r="H17" s="39">
        <v>210537</v>
      </c>
      <c r="I17" s="26"/>
    </row>
    <row r="18" spans="2:9" ht="15" customHeight="1" x14ac:dyDescent="0.3">
      <c r="B18" s="23"/>
      <c r="C18" s="28" t="s">
        <v>241</v>
      </c>
      <c r="D18" s="38">
        <v>44050</v>
      </c>
      <c r="E18" s="36">
        <v>312948</v>
      </c>
      <c r="F18" s="38">
        <v>35230</v>
      </c>
      <c r="G18" s="36">
        <v>90269</v>
      </c>
      <c r="H18" s="38">
        <v>89111</v>
      </c>
      <c r="I18" s="26"/>
    </row>
    <row r="19" spans="2:9" ht="15" customHeight="1" x14ac:dyDescent="0.3">
      <c r="B19" s="23"/>
      <c r="C19" s="141" t="s">
        <v>260</v>
      </c>
      <c r="D19" s="31"/>
      <c r="E19" s="31"/>
      <c r="F19" s="31"/>
      <c r="G19" s="31"/>
      <c r="H19" s="31"/>
      <c r="I19" s="26"/>
    </row>
    <row r="20" spans="2:9" ht="15" customHeight="1" x14ac:dyDescent="0.3">
      <c r="B20" s="23"/>
      <c r="C20" s="190" t="s">
        <v>282</v>
      </c>
      <c r="D20" s="190"/>
      <c r="E20" s="190"/>
      <c r="F20" s="103"/>
      <c r="G20" s="103"/>
      <c r="H20" s="103"/>
      <c r="I20" s="26"/>
    </row>
    <row r="21" spans="2:9" ht="15" customHeight="1" x14ac:dyDescent="0.3">
      <c r="B21" s="23"/>
      <c r="C21" s="108"/>
      <c r="D21" s="108"/>
      <c r="E21" s="108"/>
      <c r="F21" s="103"/>
      <c r="G21" s="103"/>
      <c r="H21" s="103"/>
      <c r="I21" s="26"/>
    </row>
    <row r="22" spans="2:9" ht="20.7" customHeight="1" x14ac:dyDescent="0.4">
      <c r="B22" s="23"/>
      <c r="C22" s="189" t="s">
        <v>39</v>
      </c>
      <c r="D22" s="189"/>
      <c r="E22" s="189"/>
      <c r="F22" s="189"/>
      <c r="G22" s="189"/>
      <c r="H22" s="189"/>
      <c r="I22" s="26"/>
    </row>
    <row r="23" spans="2:9" ht="18" x14ac:dyDescent="0.35">
      <c r="B23" s="23"/>
      <c r="C23" s="34" t="s">
        <v>14</v>
      </c>
      <c r="D23" s="5"/>
      <c r="E23" s="6"/>
      <c r="F23" s="6"/>
      <c r="G23" s="6"/>
      <c r="H23" s="6"/>
      <c r="I23" s="26"/>
    </row>
    <row r="24" spans="2:9" ht="15" customHeight="1" x14ac:dyDescent="0.35">
      <c r="B24" s="23"/>
      <c r="C24" s="20"/>
      <c r="D24" s="5"/>
      <c r="E24" s="6"/>
      <c r="F24" s="6"/>
      <c r="G24" s="6"/>
      <c r="H24" s="6"/>
      <c r="I24" s="26"/>
    </row>
    <row r="25" spans="2:9" ht="49.2" customHeight="1" x14ac:dyDescent="0.3">
      <c r="B25" s="23"/>
      <c r="C25" s="104" t="s">
        <v>4</v>
      </c>
      <c r="D25" s="105" t="s">
        <v>34</v>
      </c>
      <c r="E25" s="105" t="s">
        <v>35</v>
      </c>
      <c r="F25" s="105" t="s">
        <v>36</v>
      </c>
      <c r="G25" s="105" t="s">
        <v>37</v>
      </c>
      <c r="H25" s="105" t="s">
        <v>38</v>
      </c>
      <c r="I25" s="26"/>
    </row>
    <row r="26" spans="2:9" ht="15" customHeight="1" x14ac:dyDescent="0.3">
      <c r="B26" s="23"/>
      <c r="C26" s="28" t="s">
        <v>11</v>
      </c>
      <c r="D26" s="38">
        <v>455044</v>
      </c>
      <c r="E26" s="36">
        <v>5110144</v>
      </c>
      <c r="F26" s="38">
        <v>1955199</v>
      </c>
      <c r="G26" s="36">
        <v>1033798</v>
      </c>
      <c r="H26" s="38">
        <v>2943857</v>
      </c>
      <c r="I26" s="26"/>
    </row>
    <row r="27" spans="2:9" ht="15" customHeight="1" x14ac:dyDescent="0.3">
      <c r="B27" s="23"/>
      <c r="C27" s="28" t="s">
        <v>236</v>
      </c>
      <c r="D27" s="38">
        <v>102703</v>
      </c>
      <c r="E27" s="36">
        <v>1188358</v>
      </c>
      <c r="F27" s="38">
        <v>393049</v>
      </c>
      <c r="G27" s="36">
        <v>242385</v>
      </c>
      <c r="H27" s="38">
        <v>633465</v>
      </c>
      <c r="I27" s="26"/>
    </row>
    <row r="28" spans="2:9" ht="15" customHeight="1" x14ac:dyDescent="0.3">
      <c r="B28" s="23"/>
      <c r="C28" s="41" t="s">
        <v>237</v>
      </c>
      <c r="D28" s="44">
        <v>19679</v>
      </c>
      <c r="E28" s="45">
        <v>202685</v>
      </c>
      <c r="F28" s="44">
        <v>67664</v>
      </c>
      <c r="G28" s="45">
        <v>43661</v>
      </c>
      <c r="H28" s="44">
        <v>111363</v>
      </c>
      <c r="I28" s="26"/>
    </row>
    <row r="29" spans="2:9" ht="15" customHeight="1" x14ac:dyDescent="0.3">
      <c r="B29" s="23"/>
      <c r="C29" s="46"/>
      <c r="D29" s="47"/>
      <c r="E29" s="47"/>
      <c r="F29" s="47"/>
      <c r="G29" s="47"/>
      <c r="H29" s="47"/>
      <c r="I29" s="26"/>
    </row>
    <row r="30" spans="2:9" ht="15" customHeight="1" x14ac:dyDescent="0.3">
      <c r="B30" s="23"/>
      <c r="C30" s="28" t="s">
        <v>238</v>
      </c>
      <c r="D30" s="38">
        <v>3532</v>
      </c>
      <c r="E30" s="36">
        <v>43251</v>
      </c>
      <c r="F30" s="38">
        <v>13352</v>
      </c>
      <c r="G30" s="36">
        <v>9019</v>
      </c>
      <c r="H30" s="38">
        <v>22844</v>
      </c>
      <c r="I30" s="26"/>
    </row>
    <row r="31" spans="2:9" ht="15" customHeight="1" x14ac:dyDescent="0.3">
      <c r="B31" s="23"/>
      <c r="C31" s="28" t="s">
        <v>239</v>
      </c>
      <c r="D31" s="38">
        <v>4049</v>
      </c>
      <c r="E31" s="36">
        <v>32411</v>
      </c>
      <c r="F31" s="38">
        <v>10080</v>
      </c>
      <c r="G31" s="36">
        <v>7018</v>
      </c>
      <c r="H31" s="38">
        <v>18073</v>
      </c>
      <c r="I31" s="26"/>
    </row>
    <row r="32" spans="2:9" ht="15" customHeight="1" x14ac:dyDescent="0.3">
      <c r="B32" s="23"/>
      <c r="C32" s="29" t="s">
        <v>240</v>
      </c>
      <c r="D32" s="39">
        <v>7920</v>
      </c>
      <c r="E32" s="37">
        <v>88995</v>
      </c>
      <c r="F32" s="39">
        <v>31519</v>
      </c>
      <c r="G32" s="37">
        <v>19671</v>
      </c>
      <c r="H32" s="39">
        <v>49673</v>
      </c>
      <c r="I32" s="26"/>
    </row>
    <row r="33" spans="2:9" ht="15" customHeight="1" x14ac:dyDescent="0.3">
      <c r="B33" s="23"/>
      <c r="C33" s="28" t="s">
        <v>241</v>
      </c>
      <c r="D33" s="38">
        <v>4217</v>
      </c>
      <c r="E33" s="36">
        <v>39008</v>
      </c>
      <c r="F33" s="38">
        <v>12831</v>
      </c>
      <c r="G33" s="36">
        <v>8051</v>
      </c>
      <c r="H33" s="38">
        <v>21099</v>
      </c>
      <c r="I33" s="26"/>
    </row>
    <row r="34" spans="2:9" ht="15" customHeight="1" x14ac:dyDescent="0.3">
      <c r="B34" s="23"/>
      <c r="C34" s="32" t="s">
        <v>260</v>
      </c>
      <c r="D34" s="31"/>
      <c r="E34" s="31"/>
      <c r="F34" s="31"/>
      <c r="G34" s="31"/>
      <c r="H34" s="31"/>
      <c r="I34" s="26"/>
    </row>
    <row r="35" spans="2:9" ht="15" customHeight="1" x14ac:dyDescent="0.3">
      <c r="B35" s="23"/>
      <c r="C35" s="190" t="s">
        <v>282</v>
      </c>
      <c r="D35" s="190"/>
      <c r="E35" s="190"/>
      <c r="F35" s="33"/>
      <c r="G35" s="33"/>
      <c r="H35" s="33"/>
      <c r="I35" s="26"/>
    </row>
    <row r="36" spans="2:9" ht="15" customHeight="1" x14ac:dyDescent="0.3">
      <c r="B36" s="23"/>
      <c r="C36" s="33"/>
      <c r="D36" s="33"/>
      <c r="E36" s="33"/>
      <c r="F36" s="33"/>
      <c r="G36" s="33"/>
      <c r="H36" s="33"/>
      <c r="I36" s="26"/>
    </row>
    <row r="37" spans="2:9" ht="21" x14ac:dyDescent="0.4">
      <c r="B37" s="23"/>
      <c r="C37" s="189" t="s">
        <v>40</v>
      </c>
      <c r="D37" s="189"/>
      <c r="E37" s="189"/>
      <c r="F37" s="189"/>
      <c r="G37" s="189"/>
      <c r="H37" s="189"/>
      <c r="I37" s="26"/>
    </row>
    <row r="38" spans="2:9" ht="18" x14ac:dyDescent="0.35">
      <c r="B38" s="23"/>
      <c r="C38" s="34" t="s">
        <v>14</v>
      </c>
      <c r="D38" s="5"/>
      <c r="E38" s="6"/>
      <c r="F38" s="6"/>
      <c r="G38" s="6"/>
      <c r="H38" s="6"/>
      <c r="I38" s="26"/>
    </row>
    <row r="39" spans="2:9" ht="15" customHeight="1" x14ac:dyDescent="0.3">
      <c r="B39" s="23"/>
      <c r="C39" s="33"/>
      <c r="D39" s="33"/>
      <c r="E39" s="33"/>
      <c r="F39" s="33"/>
      <c r="G39" s="33"/>
      <c r="H39" s="33"/>
      <c r="I39" s="26"/>
    </row>
    <row r="40" spans="2:9" ht="49.2" customHeight="1" x14ac:dyDescent="0.3">
      <c r="B40" s="23"/>
      <c r="C40" s="104" t="s">
        <v>4</v>
      </c>
      <c r="D40" s="105" t="s">
        <v>34</v>
      </c>
      <c r="E40" s="105" t="s">
        <v>35</v>
      </c>
      <c r="F40" s="105" t="s">
        <v>36</v>
      </c>
      <c r="G40" s="105" t="s">
        <v>37</v>
      </c>
      <c r="H40" s="105" t="s">
        <v>38</v>
      </c>
      <c r="I40" s="26"/>
    </row>
    <row r="41" spans="2:9" ht="15" customHeight="1" x14ac:dyDescent="0.3">
      <c r="B41" s="23"/>
      <c r="C41" s="28" t="s">
        <v>11</v>
      </c>
      <c r="D41" s="117">
        <v>76.537270635354346</v>
      </c>
      <c r="E41" s="118">
        <v>859.51352905132728</v>
      </c>
      <c r="F41" s="117">
        <v>328.85961579314124</v>
      </c>
      <c r="G41" s="118">
        <v>173.88225601983115</v>
      </c>
      <c r="H41" s="117">
        <v>495.14943592439926</v>
      </c>
      <c r="I41" s="26"/>
    </row>
    <row r="42" spans="2:9" ht="15" customHeight="1" x14ac:dyDescent="0.3">
      <c r="B42" s="23"/>
      <c r="C42" s="28" t="s">
        <v>236</v>
      </c>
      <c r="D42" s="117">
        <v>75.405633010696718</v>
      </c>
      <c r="E42" s="118">
        <v>872.50506054667858</v>
      </c>
      <c r="F42" s="117">
        <v>288.58074885077684</v>
      </c>
      <c r="G42" s="118">
        <v>177.96164043209765</v>
      </c>
      <c r="H42" s="117">
        <v>465.09672857775325</v>
      </c>
      <c r="I42" s="26"/>
    </row>
    <row r="43" spans="2:9" ht="15" customHeight="1" x14ac:dyDescent="0.3">
      <c r="B43" s="23"/>
      <c r="C43" s="41" t="s">
        <v>237</v>
      </c>
      <c r="D43" s="121">
        <v>85.633844493568432</v>
      </c>
      <c r="E43" s="122">
        <v>881.99073993490106</v>
      </c>
      <c r="F43" s="121">
        <v>294.44222032688725</v>
      </c>
      <c r="G43" s="122">
        <v>189.9923412995422</v>
      </c>
      <c r="H43" s="121">
        <v>484.59991993176794</v>
      </c>
      <c r="I43" s="26"/>
    </row>
    <row r="44" spans="2:9" ht="15" customHeight="1" x14ac:dyDescent="0.3">
      <c r="B44" s="23"/>
      <c r="C44" s="46"/>
      <c r="D44" s="130"/>
      <c r="E44" s="130"/>
      <c r="F44" s="130"/>
      <c r="G44" s="130"/>
      <c r="H44" s="130"/>
      <c r="I44" s="26"/>
    </row>
    <row r="45" spans="2:9" ht="15" customHeight="1" x14ac:dyDescent="0.3">
      <c r="B45" s="23"/>
      <c r="C45" s="28" t="s">
        <v>238</v>
      </c>
      <c r="D45" s="117">
        <v>71.679350583460177</v>
      </c>
      <c r="E45" s="118">
        <v>877.7473363774734</v>
      </c>
      <c r="F45" s="117">
        <v>270.96905124302384</v>
      </c>
      <c r="G45" s="118">
        <v>183.03399289700658</v>
      </c>
      <c r="H45" s="117">
        <v>463.60223236935565</v>
      </c>
      <c r="I45" s="26"/>
    </row>
    <row r="46" spans="2:9" ht="15" customHeight="1" x14ac:dyDescent="0.3">
      <c r="B46" s="23"/>
      <c r="C46" s="28" t="s">
        <v>239</v>
      </c>
      <c r="D46" s="117">
        <v>110.41422377355403</v>
      </c>
      <c r="E46" s="118">
        <v>883.83191077418121</v>
      </c>
      <c r="F46" s="117">
        <v>274.87660549207823</v>
      </c>
      <c r="G46" s="118">
        <v>191.37738267295686</v>
      </c>
      <c r="H46" s="117">
        <v>492.84175506531045</v>
      </c>
      <c r="I46" s="26"/>
    </row>
    <row r="47" spans="2:9" ht="15" customHeight="1" x14ac:dyDescent="0.3">
      <c r="B47" s="23"/>
      <c r="C47" s="29" t="s">
        <v>240</v>
      </c>
      <c r="D47" s="119">
        <v>79.315801069561559</v>
      </c>
      <c r="E47" s="120">
        <v>891.25122679111496</v>
      </c>
      <c r="F47" s="119">
        <v>315.65085024135237</v>
      </c>
      <c r="G47" s="120">
        <v>196.99761652011938</v>
      </c>
      <c r="H47" s="119">
        <v>497.45628617781961</v>
      </c>
      <c r="I47" s="26"/>
    </row>
    <row r="48" spans="2:9" ht="15" customHeight="1" x14ac:dyDescent="0.3">
      <c r="B48" s="23"/>
      <c r="C48" s="28" t="s">
        <v>241</v>
      </c>
      <c r="D48" s="117">
        <v>95.832197072993367</v>
      </c>
      <c r="E48" s="118">
        <v>886.46486683028809</v>
      </c>
      <c r="F48" s="117">
        <v>291.58712844286885</v>
      </c>
      <c r="G48" s="118">
        <v>182.96063994182347</v>
      </c>
      <c r="H48" s="117">
        <v>479.47913826015815</v>
      </c>
      <c r="I48" s="26"/>
    </row>
    <row r="49" spans="2:9" ht="15" customHeight="1" x14ac:dyDescent="0.3">
      <c r="B49" s="23"/>
      <c r="C49" s="32" t="s">
        <v>260</v>
      </c>
      <c r="D49" s="33"/>
      <c r="E49" s="33"/>
      <c r="F49" s="33"/>
      <c r="G49" s="33"/>
      <c r="H49" s="33"/>
      <c r="I49" s="26"/>
    </row>
    <row r="50" spans="2:9" ht="15" customHeight="1" x14ac:dyDescent="0.3">
      <c r="B50" s="23"/>
      <c r="C50" s="190" t="s">
        <v>282</v>
      </c>
      <c r="D50" s="190"/>
      <c r="E50" s="190"/>
      <c r="F50" s="103"/>
      <c r="G50" s="103"/>
      <c r="H50" s="103"/>
      <c r="I50" s="26"/>
    </row>
    <row r="51" spans="2:9" ht="15" customHeight="1" x14ac:dyDescent="0.3">
      <c r="B51" s="24"/>
      <c r="C51" s="7"/>
      <c r="D51" s="7"/>
      <c r="E51" s="7"/>
      <c r="F51" s="7"/>
      <c r="G51" s="7"/>
      <c r="H51" s="7"/>
      <c r="I51" s="27"/>
    </row>
    <row r="52" spans="2:9" ht="20.100000000000001" customHeight="1" x14ac:dyDescent="0.3"/>
  </sheetData>
  <mergeCells count="7">
    <mergeCell ref="C6:H6"/>
    <mergeCell ref="C22:H22"/>
    <mergeCell ref="C37:H37"/>
    <mergeCell ref="C7:H7"/>
    <mergeCell ref="C50:E50"/>
    <mergeCell ref="C20:E20"/>
    <mergeCell ref="C35:E35"/>
  </mergeCells>
  <pageMargins left="0.7" right="0.7" top="0.75" bottom="0.75" header="0.3" footer="0.3"/>
  <pageSetup paperSize="9" scale="91"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2E669-9C15-4F05-811A-D15DB218E166}">
  <sheetPr>
    <tabColor theme="7" tint="0.59999389629810485"/>
  </sheetPr>
  <dimension ref="B4:AC55"/>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22.6640625" style="1" customWidth="1"/>
    <col min="5" max="5" width="14.6640625" style="1" customWidth="1"/>
    <col min="6" max="6" width="19.6640625" style="1" customWidth="1"/>
    <col min="7" max="7" width="16" style="1" customWidth="1"/>
    <col min="8" max="8" width="18.33203125" style="1" customWidth="1"/>
    <col min="9" max="9" width="23.33203125" style="1" customWidth="1"/>
    <col min="10" max="10" width="15.33203125" style="1" customWidth="1"/>
    <col min="11" max="11" width="20.6640625" style="1" customWidth="1"/>
    <col min="12" max="12" width="15.33203125" style="1" customWidth="1"/>
    <col min="13" max="13" width="21.33203125" style="1" customWidth="1"/>
    <col min="14" max="14" width="23.33203125" style="1" customWidth="1"/>
    <col min="15" max="15" width="15.33203125" style="1" customWidth="1"/>
    <col min="16" max="16" width="19.33203125" style="1" customWidth="1"/>
    <col min="17" max="17" width="15.33203125" style="1" customWidth="1"/>
    <col min="18" max="18" width="19.6640625" style="1" customWidth="1"/>
    <col min="19" max="19" width="23.33203125" style="1" customWidth="1"/>
    <col min="20" max="20" width="15.33203125" style="1" customWidth="1"/>
    <col min="21" max="21" width="20.33203125" style="1" customWidth="1"/>
    <col min="22" max="22" width="15.33203125" style="1" customWidth="1"/>
    <col min="23" max="23" width="22" style="1" customWidth="1"/>
    <col min="24" max="24" width="23.33203125" style="1" customWidth="1"/>
    <col min="25" max="25" width="15.33203125" style="1" customWidth="1"/>
    <col min="26" max="26" width="20" style="1" customWidth="1"/>
    <col min="27" max="27" width="15.33203125" style="1" customWidth="1"/>
    <col min="28" max="28" width="19.5546875" style="1" customWidth="1"/>
    <col min="29" max="29" width="4.44140625" style="1" customWidth="1"/>
    <col min="30" max="16384" width="9.33203125" style="1"/>
  </cols>
  <sheetData>
    <row r="4" spans="2:29" x14ac:dyDescent="0.3">
      <c r="C4" s="3"/>
    </row>
    <row r="5" spans="2:29" ht="80.099999999999994" customHeight="1" x14ac:dyDescent="0.3">
      <c r="B5" s="22"/>
      <c r="C5" s="21"/>
      <c r="D5" s="4"/>
      <c r="E5" s="4"/>
      <c r="F5" s="4"/>
      <c r="G5" s="4"/>
      <c r="H5" s="4"/>
      <c r="I5" s="4"/>
      <c r="J5" s="4"/>
      <c r="K5" s="4"/>
      <c r="L5" s="4"/>
      <c r="M5" s="4"/>
      <c r="N5" s="4"/>
      <c r="O5" s="4"/>
      <c r="P5" s="4"/>
      <c r="Q5" s="4"/>
      <c r="R5" s="4"/>
      <c r="S5" s="4"/>
      <c r="T5" s="4"/>
      <c r="U5" s="4"/>
      <c r="V5" s="4"/>
      <c r="W5" s="4"/>
      <c r="X5" s="4"/>
      <c r="Y5" s="4"/>
      <c r="Z5" s="4"/>
      <c r="AA5" s="4"/>
      <c r="AB5" s="4"/>
      <c r="AC5" s="25"/>
    </row>
    <row r="6" spans="2:29" ht="33" customHeight="1" x14ac:dyDescent="0.5">
      <c r="B6" s="23"/>
      <c r="C6" s="188" t="s">
        <v>222</v>
      </c>
      <c r="D6" s="188"/>
      <c r="E6" s="188"/>
      <c r="F6" s="188"/>
      <c r="G6" s="188"/>
      <c r="H6" s="188"/>
      <c r="I6" s="188"/>
      <c r="J6" s="188"/>
      <c r="K6" s="188"/>
      <c r="L6" s="188"/>
      <c r="M6" s="188"/>
      <c r="N6" s="188"/>
      <c r="O6" s="188"/>
      <c r="P6" s="188"/>
      <c r="Q6" s="188"/>
      <c r="R6" s="188"/>
      <c r="S6" s="188"/>
      <c r="T6" s="188"/>
      <c r="U6" s="188"/>
      <c r="V6" s="188"/>
      <c r="W6" s="188"/>
      <c r="X6" s="188"/>
      <c r="Y6" s="188"/>
      <c r="Z6" s="188"/>
      <c r="AA6" s="188"/>
      <c r="AB6" s="188"/>
      <c r="AC6" s="26"/>
    </row>
    <row r="7" spans="2:29" ht="21" x14ac:dyDescent="0.4">
      <c r="B7" s="23"/>
      <c r="C7" s="189" t="s">
        <v>41</v>
      </c>
      <c r="D7" s="189"/>
      <c r="E7" s="189"/>
      <c r="F7" s="189"/>
      <c r="G7" s="189"/>
      <c r="H7" s="189"/>
      <c r="I7" s="189"/>
      <c r="J7" s="189"/>
      <c r="K7" s="189"/>
      <c r="L7" s="189"/>
      <c r="M7" s="189"/>
      <c r="N7" s="189"/>
      <c r="O7" s="189"/>
      <c r="P7" s="189"/>
      <c r="Q7" s="189"/>
      <c r="R7" s="189"/>
      <c r="S7" s="189"/>
      <c r="T7" s="189"/>
      <c r="U7" s="189"/>
      <c r="V7" s="189"/>
      <c r="W7" s="189"/>
      <c r="X7" s="189"/>
      <c r="Y7" s="189"/>
      <c r="Z7" s="189"/>
      <c r="AA7" s="189"/>
      <c r="AB7" s="189"/>
      <c r="AC7" s="26"/>
    </row>
    <row r="8" spans="2:29" ht="18" x14ac:dyDescent="0.35">
      <c r="B8" s="23"/>
      <c r="C8" s="34" t="s">
        <v>14</v>
      </c>
      <c r="D8" s="5"/>
      <c r="E8" s="6"/>
      <c r="F8" s="6"/>
      <c r="G8" s="6"/>
      <c r="H8" s="6"/>
      <c r="I8" s="6"/>
      <c r="J8" s="6"/>
      <c r="K8" s="6"/>
      <c r="L8" s="6"/>
      <c r="M8" s="6"/>
      <c r="N8" s="6"/>
      <c r="O8" s="6"/>
      <c r="P8" s="6"/>
      <c r="Q8" s="6"/>
      <c r="R8" s="6"/>
      <c r="S8" s="6"/>
      <c r="T8" s="6"/>
      <c r="U8" s="6"/>
      <c r="V8" s="6"/>
      <c r="W8" s="6"/>
      <c r="X8" s="6"/>
      <c r="Y8" s="6"/>
      <c r="Z8" s="6"/>
      <c r="AA8" s="6"/>
      <c r="AB8" s="6"/>
      <c r="AC8" s="26"/>
    </row>
    <row r="9" spans="2:29" ht="15" customHeight="1" x14ac:dyDescent="0.35">
      <c r="B9" s="23"/>
      <c r="C9" s="20"/>
      <c r="D9" s="5"/>
      <c r="E9" s="6"/>
      <c r="F9" s="6"/>
      <c r="G9" s="6"/>
      <c r="H9" s="6"/>
      <c r="I9" s="6"/>
      <c r="J9" s="6"/>
      <c r="K9" s="6"/>
      <c r="L9" s="6"/>
      <c r="M9" s="6"/>
      <c r="N9" s="6"/>
      <c r="O9" s="6"/>
      <c r="P9" s="6"/>
      <c r="Q9" s="6"/>
      <c r="R9" s="6"/>
      <c r="S9" s="6"/>
      <c r="T9" s="6"/>
      <c r="U9" s="6"/>
      <c r="V9" s="6"/>
      <c r="W9" s="6"/>
      <c r="X9" s="6"/>
      <c r="Y9" s="6"/>
      <c r="Z9" s="6"/>
      <c r="AA9" s="6"/>
      <c r="AB9" s="6"/>
      <c r="AC9" s="26"/>
    </row>
    <row r="10" spans="2:29" ht="15" customHeight="1" x14ac:dyDescent="0.3">
      <c r="B10" s="23"/>
      <c r="C10" s="192" t="s">
        <v>4</v>
      </c>
      <c r="D10" s="197" t="s">
        <v>15</v>
      </c>
      <c r="E10" s="197"/>
      <c r="F10" s="197"/>
      <c r="G10" s="197"/>
      <c r="H10" s="197"/>
      <c r="I10" s="198" t="s">
        <v>16</v>
      </c>
      <c r="J10" s="199"/>
      <c r="K10" s="199"/>
      <c r="L10" s="199"/>
      <c r="M10" s="200"/>
      <c r="N10" s="201" t="s">
        <v>17</v>
      </c>
      <c r="O10" s="201"/>
      <c r="P10" s="201"/>
      <c r="Q10" s="201"/>
      <c r="R10" s="201"/>
      <c r="S10" s="202" t="s">
        <v>18</v>
      </c>
      <c r="T10" s="201"/>
      <c r="U10" s="201"/>
      <c r="V10" s="201"/>
      <c r="W10" s="201"/>
      <c r="X10" s="202" t="s">
        <v>19</v>
      </c>
      <c r="Y10" s="201"/>
      <c r="Z10" s="201"/>
      <c r="AA10" s="201"/>
      <c r="AB10" s="201"/>
      <c r="AC10" s="26"/>
    </row>
    <row r="11" spans="2:29" ht="49.2" customHeight="1" x14ac:dyDescent="0.3">
      <c r="B11" s="23"/>
      <c r="C11" s="192"/>
      <c r="D11" s="52" t="s">
        <v>34</v>
      </c>
      <c r="E11" s="52" t="s">
        <v>35</v>
      </c>
      <c r="F11" s="52" t="s">
        <v>36</v>
      </c>
      <c r="G11" s="52" t="s">
        <v>37</v>
      </c>
      <c r="H11" s="109" t="s">
        <v>38</v>
      </c>
      <c r="I11" s="99" t="s">
        <v>34</v>
      </c>
      <c r="J11" s="58" t="s">
        <v>35</v>
      </c>
      <c r="K11" s="58" t="s">
        <v>36</v>
      </c>
      <c r="L11" s="58" t="s">
        <v>37</v>
      </c>
      <c r="M11" s="109" t="s">
        <v>38</v>
      </c>
      <c r="N11" s="99" t="s">
        <v>34</v>
      </c>
      <c r="O11" s="52" t="s">
        <v>35</v>
      </c>
      <c r="P11" s="52" t="s">
        <v>36</v>
      </c>
      <c r="Q11" s="52" t="s">
        <v>37</v>
      </c>
      <c r="R11" s="109" t="s">
        <v>38</v>
      </c>
      <c r="S11" s="99" t="s">
        <v>34</v>
      </c>
      <c r="T11" s="52" t="s">
        <v>35</v>
      </c>
      <c r="U11" s="52" t="s">
        <v>36</v>
      </c>
      <c r="V11" s="52" t="s">
        <v>37</v>
      </c>
      <c r="W11" s="109" t="s">
        <v>38</v>
      </c>
      <c r="X11" s="99" t="s">
        <v>34</v>
      </c>
      <c r="Y11" s="52" t="s">
        <v>35</v>
      </c>
      <c r="Z11" s="52" t="s">
        <v>36</v>
      </c>
      <c r="AA11" s="52" t="s">
        <v>37</v>
      </c>
      <c r="AB11" s="109" t="s">
        <v>38</v>
      </c>
      <c r="AC11" s="26"/>
    </row>
    <row r="12" spans="2:29" ht="15" customHeight="1" x14ac:dyDescent="0.3">
      <c r="B12" s="23"/>
      <c r="C12" s="28" t="s">
        <v>11</v>
      </c>
      <c r="D12" s="38">
        <v>71619</v>
      </c>
      <c r="E12" s="36">
        <v>17793643</v>
      </c>
      <c r="F12" s="38">
        <v>2543653</v>
      </c>
      <c r="G12" s="36">
        <v>3529575</v>
      </c>
      <c r="H12" s="38">
        <v>4958294</v>
      </c>
      <c r="I12" s="36">
        <v>137373</v>
      </c>
      <c r="J12" s="38">
        <v>3183425</v>
      </c>
      <c r="K12" s="36">
        <v>396270</v>
      </c>
      <c r="L12" s="38">
        <v>875839</v>
      </c>
      <c r="M12" s="36">
        <v>1496170</v>
      </c>
      <c r="N12" s="38">
        <v>839032</v>
      </c>
      <c r="O12" s="36">
        <v>4152201</v>
      </c>
      <c r="P12" s="38">
        <v>463155</v>
      </c>
      <c r="Q12" s="36">
        <v>1684444</v>
      </c>
      <c r="R12" s="38">
        <v>1511119</v>
      </c>
      <c r="S12" s="36">
        <v>12585</v>
      </c>
      <c r="T12" s="38">
        <v>75482</v>
      </c>
      <c r="U12" s="36">
        <v>4847</v>
      </c>
      <c r="V12" s="38">
        <v>7227</v>
      </c>
      <c r="W12" s="36">
        <v>36472</v>
      </c>
      <c r="X12" s="38">
        <v>2772</v>
      </c>
      <c r="Y12" s="36">
        <v>257468</v>
      </c>
      <c r="Z12" s="38">
        <v>40590</v>
      </c>
      <c r="AA12" s="36">
        <v>32848</v>
      </c>
      <c r="AB12" s="38">
        <v>93873</v>
      </c>
      <c r="AC12" s="26"/>
    </row>
    <row r="13" spans="2:29" ht="15" customHeight="1" x14ac:dyDescent="0.3">
      <c r="B13" s="23"/>
      <c r="C13" s="28" t="s">
        <v>236</v>
      </c>
      <c r="D13" s="38">
        <v>15555</v>
      </c>
      <c r="E13" s="36">
        <v>4097892</v>
      </c>
      <c r="F13" s="38">
        <v>425123</v>
      </c>
      <c r="G13" s="36">
        <v>808388</v>
      </c>
      <c r="H13" s="38">
        <v>1005459</v>
      </c>
      <c r="I13" s="36">
        <v>30583</v>
      </c>
      <c r="J13" s="38">
        <v>870277</v>
      </c>
      <c r="K13" s="36">
        <v>76691</v>
      </c>
      <c r="L13" s="38">
        <v>248612</v>
      </c>
      <c r="M13" s="36">
        <v>339901</v>
      </c>
      <c r="N13" s="38">
        <v>183524</v>
      </c>
      <c r="O13" s="36">
        <v>1040377</v>
      </c>
      <c r="P13" s="38">
        <v>87967</v>
      </c>
      <c r="Q13" s="36">
        <v>460815</v>
      </c>
      <c r="R13" s="38">
        <v>329218</v>
      </c>
      <c r="S13" s="36">
        <v>2695</v>
      </c>
      <c r="T13" s="38">
        <v>16079</v>
      </c>
      <c r="U13" s="36">
        <v>629</v>
      </c>
      <c r="V13" s="38">
        <v>1731</v>
      </c>
      <c r="W13" s="36">
        <v>6633</v>
      </c>
      <c r="X13" s="38">
        <v>485</v>
      </c>
      <c r="Y13" s="36">
        <v>56900</v>
      </c>
      <c r="Z13" s="38">
        <v>6737</v>
      </c>
      <c r="AA13" s="36">
        <v>7528</v>
      </c>
      <c r="AB13" s="38">
        <v>16661</v>
      </c>
      <c r="AC13" s="26"/>
    </row>
    <row r="14" spans="2:29" ht="15" customHeight="1" x14ac:dyDescent="0.3">
      <c r="B14" s="23"/>
      <c r="C14" s="41" t="s">
        <v>237</v>
      </c>
      <c r="D14" s="44">
        <v>2639</v>
      </c>
      <c r="E14" s="45">
        <v>649155</v>
      </c>
      <c r="F14" s="44">
        <v>67823</v>
      </c>
      <c r="G14" s="45">
        <v>140057</v>
      </c>
      <c r="H14" s="44">
        <v>162088</v>
      </c>
      <c r="I14" s="45">
        <v>4936</v>
      </c>
      <c r="J14" s="44">
        <v>158334</v>
      </c>
      <c r="K14" s="45">
        <v>15306</v>
      </c>
      <c r="L14" s="44">
        <v>45630</v>
      </c>
      <c r="M14" s="45">
        <v>57173</v>
      </c>
      <c r="N14" s="44">
        <v>30428</v>
      </c>
      <c r="O14" s="45">
        <v>188967</v>
      </c>
      <c r="P14" s="44">
        <v>15547</v>
      </c>
      <c r="Q14" s="45">
        <v>88259</v>
      </c>
      <c r="R14" s="44">
        <v>56887</v>
      </c>
      <c r="S14" s="45">
        <v>510</v>
      </c>
      <c r="T14" s="44">
        <v>2289</v>
      </c>
      <c r="U14" s="45">
        <v>71</v>
      </c>
      <c r="V14" s="44">
        <v>274</v>
      </c>
      <c r="W14" s="45">
        <v>954</v>
      </c>
      <c r="X14" s="44">
        <v>83</v>
      </c>
      <c r="Y14" s="45">
        <v>9017</v>
      </c>
      <c r="Z14" s="44">
        <v>1147</v>
      </c>
      <c r="AA14" s="45">
        <v>979</v>
      </c>
      <c r="AB14" s="44">
        <v>2814</v>
      </c>
      <c r="AC14" s="26"/>
    </row>
    <row r="15" spans="2:29" ht="15" customHeight="1" x14ac:dyDescent="0.3">
      <c r="B15" s="23"/>
      <c r="C15" s="46"/>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26"/>
    </row>
    <row r="16" spans="2:29" ht="15" customHeight="1" x14ac:dyDescent="0.3">
      <c r="B16" s="23"/>
      <c r="C16" s="28" t="s">
        <v>238</v>
      </c>
      <c r="D16" s="38">
        <v>519</v>
      </c>
      <c r="E16" s="36">
        <v>142341</v>
      </c>
      <c r="F16" s="38">
        <v>14299</v>
      </c>
      <c r="G16" s="36">
        <v>33756</v>
      </c>
      <c r="H16" s="38">
        <v>36032</v>
      </c>
      <c r="I16" s="36">
        <v>864</v>
      </c>
      <c r="J16" s="38">
        <v>27349</v>
      </c>
      <c r="K16" s="36">
        <v>2196</v>
      </c>
      <c r="L16" s="38">
        <v>7994</v>
      </c>
      <c r="M16" s="36">
        <v>10568</v>
      </c>
      <c r="N16" s="38">
        <v>4092</v>
      </c>
      <c r="O16" s="36">
        <v>28148</v>
      </c>
      <c r="P16" s="38">
        <v>2167</v>
      </c>
      <c r="Q16" s="36">
        <v>15370</v>
      </c>
      <c r="R16" s="38">
        <v>8261</v>
      </c>
      <c r="S16" s="36">
        <v>65</v>
      </c>
      <c r="T16" s="38">
        <v>390</v>
      </c>
      <c r="U16" s="36">
        <v>8</v>
      </c>
      <c r="V16" s="38">
        <v>75</v>
      </c>
      <c r="W16" s="36">
        <v>162</v>
      </c>
      <c r="X16" s="38"/>
      <c r="Y16" s="36">
        <v>2174</v>
      </c>
      <c r="Z16" s="38">
        <v>291</v>
      </c>
      <c r="AA16" s="36">
        <v>258</v>
      </c>
      <c r="AB16" s="38">
        <v>669</v>
      </c>
      <c r="AC16" s="26"/>
    </row>
    <row r="17" spans="2:29" ht="15" customHeight="1" x14ac:dyDescent="0.3">
      <c r="B17" s="23"/>
      <c r="C17" s="28" t="s">
        <v>239</v>
      </c>
      <c r="D17" s="38">
        <v>519</v>
      </c>
      <c r="E17" s="36">
        <v>96949</v>
      </c>
      <c r="F17" s="38">
        <v>9204</v>
      </c>
      <c r="G17" s="36">
        <v>18613</v>
      </c>
      <c r="H17" s="38">
        <v>23197</v>
      </c>
      <c r="I17" s="36">
        <v>1307</v>
      </c>
      <c r="J17" s="38">
        <v>26618</v>
      </c>
      <c r="K17" s="36">
        <v>2528</v>
      </c>
      <c r="L17" s="38">
        <v>7780</v>
      </c>
      <c r="M17" s="36">
        <v>9607</v>
      </c>
      <c r="N17" s="38">
        <v>8683</v>
      </c>
      <c r="O17" s="36">
        <v>40252</v>
      </c>
      <c r="P17" s="38">
        <v>2534</v>
      </c>
      <c r="Q17" s="36">
        <v>15793</v>
      </c>
      <c r="R17" s="38">
        <v>10982</v>
      </c>
      <c r="S17" s="36">
        <v>93</v>
      </c>
      <c r="T17" s="38">
        <v>397</v>
      </c>
      <c r="U17" s="36">
        <v>17</v>
      </c>
      <c r="V17" s="38">
        <v>42</v>
      </c>
      <c r="W17" s="36">
        <v>161</v>
      </c>
      <c r="X17" s="38">
        <v>60</v>
      </c>
      <c r="Y17" s="36">
        <v>1548</v>
      </c>
      <c r="Z17" s="38">
        <v>156</v>
      </c>
      <c r="AA17" s="36">
        <v>77</v>
      </c>
      <c r="AB17" s="38">
        <v>435</v>
      </c>
      <c r="AC17" s="26"/>
    </row>
    <row r="18" spans="2:29" ht="15" customHeight="1" x14ac:dyDescent="0.3">
      <c r="B18" s="23"/>
      <c r="C18" s="29" t="s">
        <v>240</v>
      </c>
      <c r="D18" s="39">
        <v>1091</v>
      </c>
      <c r="E18" s="37">
        <v>296352</v>
      </c>
      <c r="F18" s="39">
        <v>31435</v>
      </c>
      <c r="G18" s="37">
        <v>63823</v>
      </c>
      <c r="H18" s="39">
        <v>74474</v>
      </c>
      <c r="I18" s="37">
        <v>1731</v>
      </c>
      <c r="J18" s="39">
        <v>77586</v>
      </c>
      <c r="K18" s="37">
        <v>7706</v>
      </c>
      <c r="L18" s="39">
        <v>21251</v>
      </c>
      <c r="M18" s="37">
        <v>26914</v>
      </c>
      <c r="N18" s="39">
        <v>12678</v>
      </c>
      <c r="O18" s="37">
        <v>89528</v>
      </c>
      <c r="P18" s="39">
        <v>8013</v>
      </c>
      <c r="Q18" s="37">
        <v>40795</v>
      </c>
      <c r="R18" s="39">
        <v>27949</v>
      </c>
      <c r="S18" s="37">
        <v>266</v>
      </c>
      <c r="T18" s="39">
        <v>1126</v>
      </c>
      <c r="U18" s="37">
        <v>39</v>
      </c>
      <c r="V18" s="39">
        <v>122</v>
      </c>
      <c r="W18" s="37">
        <v>500</v>
      </c>
      <c r="X18" s="39">
        <v>7</v>
      </c>
      <c r="Y18" s="37">
        <v>3635</v>
      </c>
      <c r="Z18" s="39">
        <v>491</v>
      </c>
      <c r="AA18" s="37">
        <v>407</v>
      </c>
      <c r="AB18" s="39">
        <v>1203</v>
      </c>
      <c r="AC18" s="26"/>
    </row>
    <row r="19" spans="2:29" ht="15" customHeight="1" x14ac:dyDescent="0.3">
      <c r="B19" s="23"/>
      <c r="C19" s="28" t="s">
        <v>241</v>
      </c>
      <c r="D19" s="38">
        <v>510</v>
      </c>
      <c r="E19" s="36">
        <v>113513</v>
      </c>
      <c r="F19" s="38">
        <v>12885</v>
      </c>
      <c r="G19" s="36">
        <v>23865</v>
      </c>
      <c r="H19" s="38">
        <v>28385</v>
      </c>
      <c r="I19" s="36">
        <v>1034</v>
      </c>
      <c r="J19" s="38">
        <v>26781</v>
      </c>
      <c r="K19" s="36">
        <v>2876</v>
      </c>
      <c r="L19" s="38">
        <v>8605</v>
      </c>
      <c r="M19" s="36">
        <v>10084</v>
      </c>
      <c r="N19" s="38">
        <v>4975</v>
      </c>
      <c r="O19" s="36">
        <v>31039</v>
      </c>
      <c r="P19" s="38">
        <v>2833</v>
      </c>
      <c r="Q19" s="36">
        <v>16301</v>
      </c>
      <c r="R19" s="38">
        <v>9695</v>
      </c>
      <c r="S19" s="36">
        <v>86</v>
      </c>
      <c r="T19" s="38">
        <v>376</v>
      </c>
      <c r="U19" s="36">
        <v>7</v>
      </c>
      <c r="V19" s="38">
        <v>35</v>
      </c>
      <c r="W19" s="36">
        <v>131</v>
      </c>
      <c r="X19" s="38">
        <v>16</v>
      </c>
      <c r="Y19" s="36">
        <v>1660</v>
      </c>
      <c r="Z19" s="38">
        <v>209</v>
      </c>
      <c r="AA19" s="36">
        <v>237</v>
      </c>
      <c r="AB19" s="38">
        <v>507</v>
      </c>
      <c r="AC19" s="26"/>
    </row>
    <row r="20" spans="2:29" ht="15" customHeight="1" x14ac:dyDescent="0.3">
      <c r="B20" s="23"/>
      <c r="C20" s="32" t="s">
        <v>260</v>
      </c>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26"/>
    </row>
    <row r="21" spans="2:29" ht="15" customHeight="1" x14ac:dyDescent="0.3">
      <c r="B21" s="23"/>
      <c r="C21" s="190" t="s">
        <v>282</v>
      </c>
      <c r="D21" s="190"/>
      <c r="E21" s="190"/>
      <c r="F21" s="190"/>
      <c r="G21" s="190"/>
      <c r="H21" s="190"/>
      <c r="I21" s="190"/>
      <c r="J21" s="33"/>
      <c r="K21" s="33"/>
      <c r="L21" s="33"/>
      <c r="M21" s="33"/>
      <c r="N21" s="33"/>
      <c r="O21" s="33"/>
      <c r="P21" s="33"/>
      <c r="Q21" s="33"/>
      <c r="R21" s="33"/>
      <c r="S21" s="33"/>
      <c r="T21" s="33"/>
      <c r="U21" s="33"/>
      <c r="V21" s="33"/>
      <c r="W21" s="33"/>
      <c r="X21" s="33"/>
      <c r="Y21" s="33"/>
      <c r="Z21" s="33"/>
      <c r="AA21" s="33"/>
      <c r="AB21" s="33"/>
      <c r="AC21" s="26"/>
    </row>
    <row r="22" spans="2:29" ht="15" customHeight="1" x14ac:dyDescent="0.3">
      <c r="B22" s="23"/>
      <c r="C22" s="108"/>
      <c r="D22" s="108"/>
      <c r="E22" s="108"/>
      <c r="F22" s="108"/>
      <c r="G22" s="108"/>
      <c r="H22" s="108"/>
      <c r="I22" s="108"/>
      <c r="J22" s="33"/>
      <c r="K22" s="33"/>
      <c r="L22" s="33"/>
      <c r="M22" s="33"/>
      <c r="N22" s="33"/>
      <c r="O22" s="33"/>
      <c r="P22" s="33"/>
      <c r="Q22" s="33"/>
      <c r="R22" s="33"/>
      <c r="S22" s="33"/>
      <c r="T22" s="33"/>
      <c r="U22" s="33"/>
      <c r="V22" s="33"/>
      <c r="W22" s="33"/>
      <c r="X22" s="33"/>
      <c r="Y22" s="33"/>
      <c r="Z22" s="33"/>
      <c r="AA22" s="33"/>
      <c r="AB22" s="33"/>
      <c r="AC22" s="26"/>
    </row>
    <row r="23" spans="2:29" ht="21" customHeight="1" x14ac:dyDescent="0.4">
      <c r="B23" s="23"/>
      <c r="C23" s="189" t="s">
        <v>42</v>
      </c>
      <c r="D23" s="189"/>
      <c r="E23" s="189"/>
      <c r="F23" s="189"/>
      <c r="G23" s="189"/>
      <c r="H23" s="189"/>
      <c r="I23" s="189"/>
      <c r="J23" s="189"/>
      <c r="K23" s="189"/>
      <c r="L23" s="189"/>
      <c r="M23" s="189"/>
      <c r="N23" s="189"/>
      <c r="O23" s="189"/>
      <c r="P23" s="189"/>
      <c r="Q23" s="189"/>
      <c r="R23" s="189"/>
      <c r="S23" s="189"/>
      <c r="T23" s="189"/>
      <c r="U23" s="189"/>
      <c r="V23" s="189"/>
      <c r="W23" s="189"/>
      <c r="X23" s="189"/>
      <c r="Y23" s="189"/>
      <c r="Z23" s="189"/>
      <c r="AA23" s="189"/>
      <c r="AB23" s="189"/>
      <c r="AC23" s="26"/>
    </row>
    <row r="24" spans="2:29" ht="18" x14ac:dyDescent="0.35">
      <c r="B24" s="23"/>
      <c r="C24" s="34" t="s">
        <v>14</v>
      </c>
      <c r="D24" s="5"/>
      <c r="E24" s="6"/>
      <c r="F24" s="6"/>
      <c r="G24" s="6"/>
      <c r="H24" s="6"/>
      <c r="I24" s="6"/>
      <c r="J24" s="6"/>
      <c r="K24" s="6"/>
      <c r="L24" s="6"/>
      <c r="M24" s="6"/>
      <c r="N24" s="6"/>
      <c r="O24" s="6"/>
      <c r="P24" s="6"/>
      <c r="Q24" s="6"/>
      <c r="R24" s="6"/>
      <c r="S24" s="6"/>
      <c r="T24" s="6"/>
      <c r="U24" s="6"/>
      <c r="V24" s="6"/>
      <c r="W24" s="6"/>
      <c r="X24" s="6"/>
      <c r="Y24" s="6"/>
      <c r="Z24" s="6"/>
      <c r="AA24" s="6"/>
      <c r="AB24" s="6"/>
      <c r="AC24" s="26"/>
    </row>
    <row r="25" spans="2:29" ht="15" customHeight="1" x14ac:dyDescent="0.35">
      <c r="B25" s="23"/>
      <c r="C25" s="20"/>
      <c r="D25" s="5"/>
      <c r="E25" s="6"/>
      <c r="F25" s="6"/>
      <c r="G25" s="6"/>
      <c r="H25" s="6"/>
      <c r="I25" s="6"/>
      <c r="J25" s="6"/>
      <c r="K25" s="6"/>
      <c r="L25" s="6"/>
      <c r="M25" s="6"/>
      <c r="N25" s="6"/>
      <c r="O25" s="6"/>
      <c r="P25" s="6"/>
      <c r="Q25" s="6"/>
      <c r="R25" s="6"/>
      <c r="S25" s="6"/>
      <c r="T25" s="6"/>
      <c r="U25" s="6"/>
      <c r="V25" s="6"/>
      <c r="W25" s="6"/>
      <c r="X25" s="6"/>
      <c r="Y25" s="6"/>
      <c r="Z25" s="6"/>
      <c r="AA25" s="6"/>
      <c r="AB25" s="6"/>
      <c r="AC25" s="26"/>
    </row>
    <row r="26" spans="2:29" ht="15" customHeight="1" x14ac:dyDescent="0.3">
      <c r="B26" s="23"/>
      <c r="C26" s="192" t="s">
        <v>4</v>
      </c>
      <c r="D26" s="197" t="s">
        <v>15</v>
      </c>
      <c r="E26" s="197"/>
      <c r="F26" s="197"/>
      <c r="G26" s="197"/>
      <c r="H26" s="203"/>
      <c r="I26" s="202" t="s">
        <v>16</v>
      </c>
      <c r="J26" s="201"/>
      <c r="K26" s="201"/>
      <c r="L26" s="201"/>
      <c r="M26" s="204"/>
      <c r="N26" s="202" t="s">
        <v>17</v>
      </c>
      <c r="O26" s="201"/>
      <c r="P26" s="201"/>
      <c r="Q26" s="201"/>
      <c r="R26" s="201"/>
      <c r="S26" s="202" t="s">
        <v>18</v>
      </c>
      <c r="T26" s="201"/>
      <c r="U26" s="201"/>
      <c r="V26" s="201"/>
      <c r="W26" s="201"/>
      <c r="X26" s="202" t="s">
        <v>19</v>
      </c>
      <c r="Y26" s="201"/>
      <c r="Z26" s="201"/>
      <c r="AA26" s="201"/>
      <c r="AB26" s="201"/>
      <c r="AC26" s="26"/>
    </row>
    <row r="27" spans="2:29" ht="49.2" customHeight="1" x14ac:dyDescent="0.3">
      <c r="B27" s="23"/>
      <c r="C27" s="192"/>
      <c r="D27" s="52" t="s">
        <v>34</v>
      </c>
      <c r="E27" s="52" t="s">
        <v>35</v>
      </c>
      <c r="F27" s="52" t="s">
        <v>36</v>
      </c>
      <c r="G27" s="52" t="s">
        <v>37</v>
      </c>
      <c r="H27" s="109" t="s">
        <v>38</v>
      </c>
      <c r="I27" s="99" t="s">
        <v>34</v>
      </c>
      <c r="J27" s="58" t="s">
        <v>35</v>
      </c>
      <c r="K27" s="58" t="s">
        <v>36</v>
      </c>
      <c r="L27" s="58" t="s">
        <v>37</v>
      </c>
      <c r="M27" s="110" t="s">
        <v>43</v>
      </c>
      <c r="N27" s="52" t="s">
        <v>34</v>
      </c>
      <c r="O27" s="52" t="s">
        <v>35</v>
      </c>
      <c r="P27" s="52" t="s">
        <v>36</v>
      </c>
      <c r="Q27" s="52" t="s">
        <v>37</v>
      </c>
      <c r="R27" s="40" t="s">
        <v>43</v>
      </c>
      <c r="S27" s="52" t="s">
        <v>34</v>
      </c>
      <c r="T27" s="52" t="s">
        <v>35</v>
      </c>
      <c r="U27" s="52" t="s">
        <v>36</v>
      </c>
      <c r="V27" s="52" t="s">
        <v>37</v>
      </c>
      <c r="W27" s="109" t="s">
        <v>38</v>
      </c>
      <c r="X27" s="99" t="s">
        <v>34</v>
      </c>
      <c r="Y27" s="52" t="s">
        <v>35</v>
      </c>
      <c r="Z27" s="52" t="s">
        <v>36</v>
      </c>
      <c r="AA27" s="52" t="s">
        <v>37</v>
      </c>
      <c r="AB27" s="109" t="s">
        <v>38</v>
      </c>
      <c r="AC27" s="26"/>
    </row>
    <row r="28" spans="2:29" ht="15" customHeight="1" x14ac:dyDescent="0.3">
      <c r="B28" s="23"/>
      <c r="C28" s="28" t="s">
        <v>11</v>
      </c>
      <c r="D28" s="38">
        <v>19941</v>
      </c>
      <c r="E28" s="36">
        <v>2582265</v>
      </c>
      <c r="F28" s="38">
        <v>861579</v>
      </c>
      <c r="G28" s="36">
        <v>516822</v>
      </c>
      <c r="H28" s="38">
        <v>1362377</v>
      </c>
      <c r="I28" s="36">
        <v>19489</v>
      </c>
      <c r="J28" s="38">
        <v>262772</v>
      </c>
      <c r="K28" s="36">
        <v>106322</v>
      </c>
      <c r="L28" s="38">
        <v>71409</v>
      </c>
      <c r="M28" s="36">
        <v>195162</v>
      </c>
      <c r="N28" s="38">
        <v>67538</v>
      </c>
      <c r="O28" s="36">
        <v>365790</v>
      </c>
      <c r="P28" s="38">
        <v>154767</v>
      </c>
      <c r="Q28" s="36">
        <v>100542</v>
      </c>
      <c r="R28" s="38">
        <v>261109</v>
      </c>
      <c r="S28" s="36">
        <v>2888</v>
      </c>
      <c r="T28" s="38">
        <v>17596</v>
      </c>
      <c r="U28" s="36">
        <v>2447</v>
      </c>
      <c r="V28" s="38">
        <v>1410</v>
      </c>
      <c r="W28" s="36">
        <v>8231</v>
      </c>
      <c r="X28" s="38">
        <v>458</v>
      </c>
      <c r="Y28" s="36">
        <v>62827</v>
      </c>
      <c r="Z28" s="38">
        <v>14848</v>
      </c>
      <c r="AA28" s="36">
        <v>5216</v>
      </c>
      <c r="AB28" s="38">
        <v>27831</v>
      </c>
      <c r="AC28" s="26"/>
    </row>
    <row r="29" spans="2:29" ht="15" customHeight="1" x14ac:dyDescent="0.3">
      <c r="B29" s="23"/>
      <c r="C29" s="28" t="s">
        <v>236</v>
      </c>
      <c r="D29" s="38">
        <v>5051</v>
      </c>
      <c r="E29" s="36">
        <v>591591</v>
      </c>
      <c r="F29" s="38">
        <v>159005</v>
      </c>
      <c r="G29" s="36">
        <v>118506</v>
      </c>
      <c r="H29" s="38">
        <v>286765</v>
      </c>
      <c r="I29" s="36">
        <v>4664</v>
      </c>
      <c r="J29" s="38">
        <v>69576</v>
      </c>
      <c r="K29" s="36">
        <v>23732</v>
      </c>
      <c r="L29" s="38">
        <v>19667</v>
      </c>
      <c r="M29" s="36">
        <v>48619</v>
      </c>
      <c r="N29" s="38">
        <v>15683</v>
      </c>
      <c r="O29" s="36">
        <v>88052</v>
      </c>
      <c r="P29" s="38">
        <v>33738</v>
      </c>
      <c r="Q29" s="36">
        <v>25301</v>
      </c>
      <c r="R29" s="38">
        <v>60917</v>
      </c>
      <c r="S29" s="36">
        <v>656</v>
      </c>
      <c r="T29" s="38">
        <v>3541</v>
      </c>
      <c r="U29" s="36">
        <v>353</v>
      </c>
      <c r="V29" s="38">
        <v>334</v>
      </c>
      <c r="W29" s="36">
        <v>1476</v>
      </c>
      <c r="X29" s="38">
        <v>99</v>
      </c>
      <c r="Y29" s="36">
        <v>13989</v>
      </c>
      <c r="Z29" s="38">
        <v>2587</v>
      </c>
      <c r="AA29" s="36">
        <v>1114</v>
      </c>
      <c r="AB29" s="38">
        <v>5204</v>
      </c>
      <c r="AC29" s="26"/>
    </row>
    <row r="30" spans="2:29" ht="15" customHeight="1" x14ac:dyDescent="0.3">
      <c r="B30" s="23"/>
      <c r="C30" s="41" t="s">
        <v>237</v>
      </c>
      <c r="D30" s="44">
        <v>903</v>
      </c>
      <c r="E30" s="45">
        <v>94577</v>
      </c>
      <c r="F30" s="44">
        <v>25195</v>
      </c>
      <c r="G30" s="45">
        <v>20264</v>
      </c>
      <c r="H30" s="44">
        <v>48104</v>
      </c>
      <c r="I30" s="45">
        <v>767</v>
      </c>
      <c r="J30" s="44">
        <v>12933</v>
      </c>
      <c r="K30" s="45">
        <v>4349</v>
      </c>
      <c r="L30" s="44">
        <v>3554</v>
      </c>
      <c r="M30" s="45">
        <v>8864</v>
      </c>
      <c r="N30" s="44">
        <v>2773</v>
      </c>
      <c r="O30" s="45">
        <v>16049</v>
      </c>
      <c r="P30" s="44">
        <v>5832</v>
      </c>
      <c r="Q30" s="45">
        <v>4712</v>
      </c>
      <c r="R30" s="44">
        <v>11027</v>
      </c>
      <c r="S30" s="45">
        <v>120</v>
      </c>
      <c r="T30" s="44">
        <v>462</v>
      </c>
      <c r="U30" s="45">
        <v>47</v>
      </c>
      <c r="V30" s="44">
        <v>52</v>
      </c>
      <c r="W30" s="45">
        <v>231</v>
      </c>
      <c r="X30" s="44">
        <v>16</v>
      </c>
      <c r="Y30" s="45">
        <v>2258</v>
      </c>
      <c r="Z30" s="44">
        <v>434</v>
      </c>
      <c r="AA30" s="45">
        <v>175</v>
      </c>
      <c r="AB30" s="44">
        <v>878</v>
      </c>
      <c r="AC30" s="26"/>
    </row>
    <row r="31" spans="2:29" ht="15" customHeight="1" x14ac:dyDescent="0.3">
      <c r="B31" s="23"/>
      <c r="C31" s="46"/>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26"/>
    </row>
    <row r="32" spans="2:29" ht="15" customHeight="1" x14ac:dyDescent="0.3">
      <c r="B32" s="23"/>
      <c r="C32" s="28" t="s">
        <v>238</v>
      </c>
      <c r="D32" s="38">
        <v>160</v>
      </c>
      <c r="E32" s="36">
        <v>21617</v>
      </c>
      <c r="F32" s="38">
        <v>5538</v>
      </c>
      <c r="G32" s="36">
        <v>4704</v>
      </c>
      <c r="H32" s="38">
        <v>10903</v>
      </c>
      <c r="I32" s="36">
        <v>129</v>
      </c>
      <c r="J32" s="38">
        <v>2127</v>
      </c>
      <c r="K32" s="36">
        <v>726</v>
      </c>
      <c r="L32" s="38">
        <v>622</v>
      </c>
      <c r="M32" s="36">
        <v>1498</v>
      </c>
      <c r="N32" s="38">
        <v>376</v>
      </c>
      <c r="O32" s="36">
        <v>2424</v>
      </c>
      <c r="P32" s="38">
        <v>881</v>
      </c>
      <c r="Q32" s="36">
        <v>795</v>
      </c>
      <c r="R32" s="38">
        <v>1617</v>
      </c>
      <c r="S32" s="36">
        <v>17</v>
      </c>
      <c r="T32" s="38">
        <v>77</v>
      </c>
      <c r="U32" s="36">
        <v>7</v>
      </c>
      <c r="V32" s="38">
        <v>9</v>
      </c>
      <c r="W32" s="36">
        <v>30</v>
      </c>
      <c r="X32" s="38"/>
      <c r="Y32" s="36">
        <v>554</v>
      </c>
      <c r="Z32" s="38">
        <v>100</v>
      </c>
      <c r="AA32" s="36">
        <v>48</v>
      </c>
      <c r="AB32" s="38">
        <v>209</v>
      </c>
      <c r="AC32" s="26"/>
    </row>
    <row r="33" spans="2:29" ht="15" customHeight="1" x14ac:dyDescent="0.3">
      <c r="B33" s="23"/>
      <c r="C33" s="28" t="s">
        <v>239</v>
      </c>
      <c r="D33" s="38">
        <v>163</v>
      </c>
      <c r="E33" s="36">
        <v>14122</v>
      </c>
      <c r="F33" s="38">
        <v>3354</v>
      </c>
      <c r="G33" s="36">
        <v>2876</v>
      </c>
      <c r="H33" s="38">
        <v>7072</v>
      </c>
      <c r="I33" s="36">
        <v>168</v>
      </c>
      <c r="J33" s="38">
        <v>2140</v>
      </c>
      <c r="K33" s="36">
        <v>598</v>
      </c>
      <c r="L33" s="38">
        <v>579</v>
      </c>
      <c r="M33" s="36">
        <v>1505</v>
      </c>
      <c r="N33" s="38">
        <v>698</v>
      </c>
      <c r="O33" s="36">
        <v>3235</v>
      </c>
      <c r="P33" s="38">
        <v>1023</v>
      </c>
      <c r="Q33" s="36">
        <v>888</v>
      </c>
      <c r="R33" s="38">
        <v>2201</v>
      </c>
      <c r="S33" s="36">
        <v>23</v>
      </c>
      <c r="T33" s="38">
        <v>87</v>
      </c>
      <c r="U33" s="36">
        <v>11</v>
      </c>
      <c r="V33" s="38">
        <v>10</v>
      </c>
      <c r="W33" s="36">
        <v>49</v>
      </c>
      <c r="X33" s="38">
        <v>10</v>
      </c>
      <c r="Y33" s="36">
        <v>345</v>
      </c>
      <c r="Z33" s="38">
        <v>55</v>
      </c>
      <c r="AA33" s="36">
        <v>22</v>
      </c>
      <c r="AB33" s="38">
        <v>125</v>
      </c>
      <c r="AC33" s="26"/>
    </row>
    <row r="34" spans="2:29" ht="15" customHeight="1" x14ac:dyDescent="0.3">
      <c r="B34" s="23"/>
      <c r="C34" s="29" t="s">
        <v>240</v>
      </c>
      <c r="D34" s="39">
        <v>370</v>
      </c>
      <c r="E34" s="37">
        <v>41992</v>
      </c>
      <c r="F34" s="39">
        <v>11669</v>
      </c>
      <c r="G34" s="37">
        <v>9219</v>
      </c>
      <c r="H34" s="39">
        <v>21661</v>
      </c>
      <c r="I34" s="37">
        <v>314</v>
      </c>
      <c r="J34" s="39">
        <v>6487</v>
      </c>
      <c r="K34" s="37">
        <v>2235</v>
      </c>
      <c r="L34" s="39">
        <v>1692</v>
      </c>
      <c r="M34" s="37">
        <v>4328</v>
      </c>
      <c r="N34" s="39">
        <v>1246</v>
      </c>
      <c r="O34" s="37">
        <v>7496</v>
      </c>
      <c r="P34" s="39">
        <v>2850</v>
      </c>
      <c r="Q34" s="37">
        <v>2199</v>
      </c>
      <c r="R34" s="39">
        <v>5227</v>
      </c>
      <c r="S34" s="37">
        <v>60</v>
      </c>
      <c r="T34" s="39">
        <v>212</v>
      </c>
      <c r="U34" s="37">
        <v>23</v>
      </c>
      <c r="V34" s="39">
        <v>24</v>
      </c>
      <c r="W34" s="37">
        <v>112</v>
      </c>
      <c r="X34" s="123" t="s">
        <v>245</v>
      </c>
      <c r="Y34" s="37">
        <v>951</v>
      </c>
      <c r="Z34" s="39">
        <v>196</v>
      </c>
      <c r="AA34" s="37">
        <v>69</v>
      </c>
      <c r="AB34" s="39">
        <v>378</v>
      </c>
      <c r="AC34" s="26"/>
    </row>
    <row r="35" spans="2:29" ht="15" customHeight="1" x14ac:dyDescent="0.3">
      <c r="B35" s="23"/>
      <c r="C35" s="28" t="s">
        <v>241</v>
      </c>
      <c r="D35" s="38">
        <v>211</v>
      </c>
      <c r="E35" s="36">
        <v>17425</v>
      </c>
      <c r="F35" s="38">
        <v>4689</v>
      </c>
      <c r="G35" s="36">
        <v>3515</v>
      </c>
      <c r="H35" s="38">
        <v>8640</v>
      </c>
      <c r="I35" s="36">
        <v>158</v>
      </c>
      <c r="J35" s="38">
        <v>2299</v>
      </c>
      <c r="K35" s="36">
        <v>806</v>
      </c>
      <c r="L35" s="38">
        <v>675</v>
      </c>
      <c r="M35" s="36">
        <v>1581</v>
      </c>
      <c r="N35" s="38">
        <v>458</v>
      </c>
      <c r="O35" s="36">
        <v>2967</v>
      </c>
      <c r="P35" s="38">
        <v>1084</v>
      </c>
      <c r="Q35" s="36">
        <v>846</v>
      </c>
      <c r="R35" s="38">
        <v>2016</v>
      </c>
      <c r="S35" s="36">
        <v>20</v>
      </c>
      <c r="T35" s="38">
        <v>87</v>
      </c>
      <c r="U35" s="36">
        <v>6</v>
      </c>
      <c r="V35" s="38">
        <v>9</v>
      </c>
      <c r="W35" s="36">
        <v>40</v>
      </c>
      <c r="X35" s="123" t="s">
        <v>245</v>
      </c>
      <c r="Y35" s="36">
        <v>420</v>
      </c>
      <c r="Z35" s="38">
        <v>83</v>
      </c>
      <c r="AA35" s="36">
        <v>36</v>
      </c>
      <c r="AB35" s="38">
        <v>168</v>
      </c>
      <c r="AC35" s="26"/>
    </row>
    <row r="36" spans="2:29" ht="15" customHeight="1" x14ac:dyDescent="0.3">
      <c r="B36" s="23"/>
      <c r="C36" s="32" t="s">
        <v>260</v>
      </c>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26"/>
    </row>
    <row r="37" spans="2:29" ht="15" customHeight="1" x14ac:dyDescent="0.3">
      <c r="B37" s="23"/>
      <c r="C37" s="190" t="s">
        <v>282</v>
      </c>
      <c r="D37" s="190"/>
      <c r="E37" s="190"/>
      <c r="F37" s="190"/>
      <c r="G37" s="190"/>
      <c r="H37" s="190"/>
      <c r="I37" s="190"/>
      <c r="J37" s="33"/>
      <c r="K37" s="33"/>
      <c r="L37" s="33"/>
      <c r="M37" s="33"/>
      <c r="N37" s="33"/>
      <c r="O37" s="33"/>
      <c r="P37" s="33"/>
      <c r="Q37" s="33"/>
      <c r="R37" s="33"/>
      <c r="S37" s="33"/>
      <c r="T37" s="33"/>
      <c r="U37" s="33"/>
      <c r="V37" s="33"/>
      <c r="W37" s="33"/>
      <c r="X37" s="33"/>
      <c r="Y37" s="33"/>
      <c r="Z37" s="33"/>
      <c r="AA37" s="33"/>
      <c r="AB37" s="33"/>
      <c r="AC37" s="26"/>
    </row>
    <row r="38" spans="2:29" ht="15" customHeight="1" x14ac:dyDescent="0.3">
      <c r="B38" s="23"/>
      <c r="C38" s="33"/>
      <c r="D38" s="33"/>
      <c r="E38" s="33"/>
      <c r="F38" s="33"/>
      <c r="G38" s="33"/>
      <c r="H38" s="33"/>
      <c r="I38" s="33"/>
      <c r="J38" s="33"/>
      <c r="K38" s="33"/>
      <c r="L38" s="33"/>
      <c r="M38" s="33"/>
      <c r="N38" s="33"/>
      <c r="O38" s="33"/>
      <c r="P38" s="33"/>
      <c r="Q38" s="33"/>
      <c r="R38" s="33"/>
      <c r="S38" s="33"/>
      <c r="T38" s="33"/>
      <c r="U38" s="33"/>
      <c r="V38" s="33"/>
      <c r="W38" s="33"/>
      <c r="X38" s="33"/>
      <c r="Y38" s="33"/>
      <c r="Z38" s="33"/>
      <c r="AA38" s="33"/>
      <c r="AB38" s="33"/>
      <c r="AC38" s="26"/>
    </row>
    <row r="39" spans="2:29" ht="21" x14ac:dyDescent="0.4">
      <c r="B39" s="23"/>
      <c r="C39" s="189" t="s">
        <v>44</v>
      </c>
      <c r="D39" s="189"/>
      <c r="E39" s="189"/>
      <c r="F39" s="189"/>
      <c r="G39" s="189"/>
      <c r="H39" s="189"/>
      <c r="I39" s="189"/>
      <c r="J39" s="189"/>
      <c r="K39" s="189"/>
      <c r="L39" s="189"/>
      <c r="M39" s="189"/>
      <c r="N39" s="189"/>
      <c r="O39" s="189"/>
      <c r="P39" s="189"/>
      <c r="Q39" s="189"/>
      <c r="R39" s="189"/>
      <c r="S39" s="189"/>
      <c r="T39" s="189"/>
      <c r="U39" s="189"/>
      <c r="V39" s="189"/>
      <c r="W39" s="189"/>
      <c r="X39" s="189"/>
      <c r="Y39" s="189"/>
      <c r="Z39" s="189"/>
      <c r="AA39" s="189"/>
      <c r="AB39" s="189"/>
      <c r="AC39" s="26"/>
    </row>
    <row r="40" spans="2:29" ht="18" x14ac:dyDescent="0.35">
      <c r="B40" s="23"/>
      <c r="C40" s="34" t="s">
        <v>14</v>
      </c>
      <c r="D40" s="5"/>
      <c r="E40" s="6"/>
      <c r="F40" s="6"/>
      <c r="G40" s="6"/>
      <c r="H40" s="6"/>
      <c r="I40" s="6"/>
      <c r="J40" s="6"/>
      <c r="K40" s="6"/>
      <c r="L40" s="6"/>
      <c r="M40" s="6"/>
      <c r="N40" s="6"/>
      <c r="O40" s="6"/>
      <c r="P40" s="6"/>
      <c r="Q40" s="6"/>
      <c r="R40" s="6"/>
      <c r="S40" s="6"/>
      <c r="T40" s="6"/>
      <c r="U40" s="6"/>
      <c r="V40" s="6"/>
      <c r="W40" s="6"/>
      <c r="X40" s="6"/>
      <c r="Y40" s="6"/>
      <c r="Z40" s="6"/>
      <c r="AA40" s="6"/>
      <c r="AB40" s="6"/>
      <c r="AC40" s="26"/>
    </row>
    <row r="41" spans="2:29" ht="15" customHeight="1" x14ac:dyDescent="0.3">
      <c r="B41" s="23"/>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26"/>
    </row>
    <row r="42" spans="2:29" ht="15" customHeight="1" x14ac:dyDescent="0.3">
      <c r="B42" s="23"/>
      <c r="C42" s="192" t="s">
        <v>4</v>
      </c>
      <c r="D42" s="197" t="s">
        <v>15</v>
      </c>
      <c r="E42" s="197"/>
      <c r="F42" s="197"/>
      <c r="G42" s="197"/>
      <c r="H42" s="203"/>
      <c r="I42" s="202" t="s">
        <v>16</v>
      </c>
      <c r="J42" s="201"/>
      <c r="K42" s="201"/>
      <c r="L42" s="201"/>
      <c r="M42" s="204"/>
      <c r="N42" s="202" t="s">
        <v>17</v>
      </c>
      <c r="O42" s="201"/>
      <c r="P42" s="201"/>
      <c r="Q42" s="201"/>
      <c r="R42" s="201"/>
      <c r="S42" s="202" t="s">
        <v>18</v>
      </c>
      <c r="T42" s="201"/>
      <c r="U42" s="201"/>
      <c r="V42" s="201"/>
      <c r="W42" s="201"/>
      <c r="X42" s="202" t="s">
        <v>19</v>
      </c>
      <c r="Y42" s="201"/>
      <c r="Z42" s="201"/>
      <c r="AA42" s="201"/>
      <c r="AB42" s="201"/>
      <c r="AC42" s="26"/>
    </row>
    <row r="43" spans="2:29" ht="49.2" customHeight="1" x14ac:dyDescent="0.3">
      <c r="B43" s="23"/>
      <c r="C43" s="192"/>
      <c r="D43" s="52" t="s">
        <v>34</v>
      </c>
      <c r="E43" s="52" t="s">
        <v>35</v>
      </c>
      <c r="F43" s="52" t="s">
        <v>36</v>
      </c>
      <c r="G43" s="52" t="s">
        <v>37</v>
      </c>
      <c r="H43" s="109" t="s">
        <v>38</v>
      </c>
      <c r="I43" s="99" t="s">
        <v>34</v>
      </c>
      <c r="J43" s="58" t="s">
        <v>35</v>
      </c>
      <c r="K43" s="58" t="s">
        <v>36</v>
      </c>
      <c r="L43" s="58" t="s">
        <v>37</v>
      </c>
      <c r="M43" s="109" t="s">
        <v>38</v>
      </c>
      <c r="N43" s="99" t="s">
        <v>34</v>
      </c>
      <c r="O43" s="52" t="s">
        <v>35</v>
      </c>
      <c r="P43" s="52" t="s">
        <v>36</v>
      </c>
      <c r="Q43" s="52" t="s">
        <v>37</v>
      </c>
      <c r="R43" s="109" t="s">
        <v>38</v>
      </c>
      <c r="S43" s="99" t="s">
        <v>34</v>
      </c>
      <c r="T43" s="52" t="s">
        <v>35</v>
      </c>
      <c r="U43" s="52" t="s">
        <v>36</v>
      </c>
      <c r="V43" s="52" t="s">
        <v>37</v>
      </c>
      <c r="W43" s="40" t="s">
        <v>38</v>
      </c>
      <c r="X43" s="52" t="s">
        <v>34</v>
      </c>
      <c r="Y43" s="52" t="s">
        <v>35</v>
      </c>
      <c r="Z43" s="52" t="s">
        <v>36</v>
      </c>
      <c r="AA43" s="52" t="s">
        <v>37</v>
      </c>
      <c r="AB43" s="40" t="s">
        <v>38</v>
      </c>
      <c r="AC43" s="26"/>
    </row>
    <row r="44" spans="2:29" ht="15" customHeight="1" x14ac:dyDescent="0.3">
      <c r="B44" s="23"/>
      <c r="C44" s="28" t="s">
        <v>11</v>
      </c>
      <c r="D44" s="117">
        <v>6.3213674010687457</v>
      </c>
      <c r="E44" s="118">
        <v>818.5871216047733</v>
      </c>
      <c r="F44" s="117">
        <v>273.12358477736365</v>
      </c>
      <c r="G44" s="118">
        <v>163.83439862369747</v>
      </c>
      <c r="H44" s="117">
        <v>431.87831882883683</v>
      </c>
      <c r="I44" s="118">
        <v>70.321858988236997</v>
      </c>
      <c r="J44" s="117">
        <v>948.15616655841814</v>
      </c>
      <c r="K44" s="118">
        <v>383.64003752616003</v>
      </c>
      <c r="L44" s="117">
        <v>257.6639965360468</v>
      </c>
      <c r="M44" s="118">
        <v>704.20004329941548</v>
      </c>
      <c r="N44" s="117">
        <v>163.45467350450519</v>
      </c>
      <c r="O44" s="118">
        <v>885.2806571295115</v>
      </c>
      <c r="P44" s="117">
        <v>374.56527368698738</v>
      </c>
      <c r="Q44" s="118">
        <v>243.33056625144303</v>
      </c>
      <c r="R44" s="117">
        <v>631.93293174343103</v>
      </c>
      <c r="S44" s="118">
        <v>138.04311457387314</v>
      </c>
      <c r="T44" s="117">
        <v>841.068782562975</v>
      </c>
      <c r="U44" s="118">
        <v>116.96381626117298</v>
      </c>
      <c r="V44" s="117">
        <v>67.396395965776009</v>
      </c>
      <c r="W44" s="118">
        <v>393.43243630801589</v>
      </c>
      <c r="X44" s="117">
        <v>10.954841178721775</v>
      </c>
      <c r="Y44" s="118">
        <v>1502.7506697282818</v>
      </c>
      <c r="Z44" s="117">
        <v>355.14734022196711</v>
      </c>
      <c r="AA44" s="118">
        <v>124.7608113279755</v>
      </c>
      <c r="AB44" s="117">
        <v>665.6859931113662</v>
      </c>
      <c r="AC44" s="26"/>
    </row>
    <row r="45" spans="2:29" ht="15" customHeight="1" x14ac:dyDescent="0.3">
      <c r="B45" s="23"/>
      <c r="C45" s="28" t="s">
        <v>236</v>
      </c>
      <c r="D45" s="117">
        <v>7.101831347323281</v>
      </c>
      <c r="E45" s="118">
        <v>831.79162712221864</v>
      </c>
      <c r="F45" s="117">
        <v>223.56497592182504</v>
      </c>
      <c r="G45" s="118">
        <v>166.62237688495202</v>
      </c>
      <c r="H45" s="117">
        <v>403.19870645716901</v>
      </c>
      <c r="I45" s="118">
        <v>64.559888155253788</v>
      </c>
      <c r="J45" s="117">
        <v>963.0829284498152</v>
      </c>
      <c r="K45" s="118">
        <v>328.50241545893721</v>
      </c>
      <c r="L45" s="117">
        <v>272.23398806804812</v>
      </c>
      <c r="M45" s="118">
        <v>672.99253906952924</v>
      </c>
      <c r="N45" s="117">
        <v>160.0159169055903</v>
      </c>
      <c r="O45" s="118">
        <v>898.40728912650877</v>
      </c>
      <c r="P45" s="117">
        <v>344.23369282412841</v>
      </c>
      <c r="Q45" s="118">
        <v>258.14976175657341</v>
      </c>
      <c r="R45" s="117">
        <v>621.54496015672032</v>
      </c>
      <c r="S45" s="118">
        <v>157.73022361144507</v>
      </c>
      <c r="T45" s="117">
        <v>851.40658812214474</v>
      </c>
      <c r="U45" s="118">
        <v>84.876172156768462</v>
      </c>
      <c r="V45" s="117">
        <v>80.307766289973543</v>
      </c>
      <c r="W45" s="118">
        <v>354.89300312575142</v>
      </c>
      <c r="X45" s="117">
        <v>12.956419316843345</v>
      </c>
      <c r="Y45" s="118">
        <v>1830.7813113466825</v>
      </c>
      <c r="Z45" s="117">
        <v>338.56825022902757</v>
      </c>
      <c r="AA45" s="118">
        <v>145.79243554508574</v>
      </c>
      <c r="AB45" s="117">
        <v>681.06268812982591</v>
      </c>
      <c r="AC45" s="26"/>
    </row>
    <row r="46" spans="2:29" ht="15" customHeight="1" x14ac:dyDescent="0.3">
      <c r="B46" s="23"/>
      <c r="C46" s="41" t="s">
        <v>237</v>
      </c>
      <c r="D46" s="121">
        <v>8.0223880597014929</v>
      </c>
      <c r="E46" s="122">
        <v>840.2363184079602</v>
      </c>
      <c r="F46" s="121">
        <v>223.83617626154938</v>
      </c>
      <c r="G46" s="122">
        <v>180.02842928216063</v>
      </c>
      <c r="H46" s="121">
        <v>427.36318407960198</v>
      </c>
      <c r="I46" s="122">
        <v>57.773425730641762</v>
      </c>
      <c r="J46" s="121">
        <v>974.16390479059953</v>
      </c>
      <c r="K46" s="122">
        <v>327.58360952094006</v>
      </c>
      <c r="L46" s="121">
        <v>267.70111479361253</v>
      </c>
      <c r="M46" s="122">
        <v>667.67098523651703</v>
      </c>
      <c r="N46" s="121">
        <v>156.35748519875952</v>
      </c>
      <c r="O46" s="122">
        <v>904.93374682830563</v>
      </c>
      <c r="P46" s="121">
        <v>328.84127431632368</v>
      </c>
      <c r="Q46" s="122">
        <v>265.68931491401185</v>
      </c>
      <c r="R46" s="121">
        <v>621.76487172258248</v>
      </c>
      <c r="S46" s="122">
        <v>215.05376344086022</v>
      </c>
      <c r="T46" s="121">
        <v>827.95698924731187</v>
      </c>
      <c r="U46" s="122">
        <v>84.229390681003593</v>
      </c>
      <c r="V46" s="121">
        <v>93.1899641577061</v>
      </c>
      <c r="W46" s="122">
        <v>413.97849462365593</v>
      </c>
      <c r="X46" s="121">
        <v>15.686274509803921</v>
      </c>
      <c r="Y46" s="122">
        <v>2213.7254901960787</v>
      </c>
      <c r="Z46" s="121">
        <v>425.49019607843138</v>
      </c>
      <c r="AA46" s="122">
        <v>171.56862745098039</v>
      </c>
      <c r="AB46" s="121">
        <v>860.78431372549028</v>
      </c>
      <c r="AC46" s="26"/>
    </row>
    <row r="47" spans="2:29" ht="15" customHeight="1" x14ac:dyDescent="0.3">
      <c r="B47" s="23"/>
      <c r="C47" s="46"/>
      <c r="D47" s="130"/>
      <c r="E47" s="130"/>
      <c r="F47" s="130"/>
      <c r="G47" s="130"/>
      <c r="H47" s="130"/>
      <c r="I47" s="130"/>
      <c r="J47" s="130"/>
      <c r="K47" s="130"/>
      <c r="L47" s="130"/>
      <c r="M47" s="130"/>
      <c r="N47" s="130"/>
      <c r="O47" s="130"/>
      <c r="P47" s="130"/>
      <c r="Q47" s="130"/>
      <c r="R47" s="130"/>
      <c r="S47" s="130"/>
      <c r="T47" s="130"/>
      <c r="U47" s="130"/>
      <c r="V47" s="130"/>
      <c r="W47" s="130"/>
      <c r="X47" s="130"/>
      <c r="Y47" s="130"/>
      <c r="Z47" s="130"/>
      <c r="AA47" s="130"/>
      <c r="AB47" s="130"/>
      <c r="AC47" s="26"/>
    </row>
    <row r="48" spans="2:29" ht="15" customHeight="1" x14ac:dyDescent="0.3">
      <c r="B48" s="23"/>
      <c r="C48" s="28" t="s">
        <v>238</v>
      </c>
      <c r="D48" s="117">
        <v>6.2164892377030068</v>
      </c>
      <c r="E48" s="118">
        <v>839.88654907141188</v>
      </c>
      <c r="F48" s="117">
        <v>215.16823373999532</v>
      </c>
      <c r="G48" s="118">
        <v>182.76478358846839</v>
      </c>
      <c r="H48" s="117">
        <v>423.61488849172429</v>
      </c>
      <c r="I48" s="118">
        <v>60.083837913367489</v>
      </c>
      <c r="J48" s="117">
        <v>990.68467629250108</v>
      </c>
      <c r="K48" s="118">
        <v>338.1462505822077</v>
      </c>
      <c r="L48" s="117">
        <v>289.70656730321383</v>
      </c>
      <c r="M48" s="118">
        <v>697.7177456916628</v>
      </c>
      <c r="N48" s="117">
        <v>139.82893268873187</v>
      </c>
      <c r="O48" s="118">
        <v>901.45035329118627</v>
      </c>
      <c r="P48" s="117">
        <v>327.63108962439571</v>
      </c>
      <c r="Q48" s="118">
        <v>295.64894012644106</v>
      </c>
      <c r="R48" s="117">
        <v>601.33878765340273</v>
      </c>
      <c r="S48" s="118">
        <v>160.37735849056602</v>
      </c>
      <c r="T48" s="117">
        <v>726.41509433962256</v>
      </c>
      <c r="U48" s="118">
        <v>66.037735849056602</v>
      </c>
      <c r="V48" s="117">
        <v>84.905660377358487</v>
      </c>
      <c r="W48" s="118">
        <v>283.01886792452831</v>
      </c>
      <c r="X48" s="117"/>
      <c r="Y48" s="118">
        <v>2841.0256410256411</v>
      </c>
      <c r="Z48" s="117">
        <v>512.82051282051282</v>
      </c>
      <c r="AA48" s="118">
        <v>246.15384615384616</v>
      </c>
      <c r="AB48" s="117">
        <v>1071.7948717948718</v>
      </c>
      <c r="AC48" s="26"/>
    </row>
    <row r="49" spans="2:29" ht="15" customHeight="1" x14ac:dyDescent="0.3">
      <c r="B49" s="23"/>
      <c r="C49" s="28" t="s">
        <v>239</v>
      </c>
      <c r="D49" s="117">
        <v>9.6621221102548915</v>
      </c>
      <c r="E49" s="118">
        <v>837.10729104919983</v>
      </c>
      <c r="F49" s="117">
        <v>198.81446354475398</v>
      </c>
      <c r="G49" s="118">
        <v>170.48014226437462</v>
      </c>
      <c r="H49" s="117">
        <v>419.20569057498517</v>
      </c>
      <c r="I49" s="118">
        <v>77.348066298342545</v>
      </c>
      <c r="J49" s="117">
        <v>985.2670349907919</v>
      </c>
      <c r="K49" s="118">
        <v>275.32228360957646</v>
      </c>
      <c r="L49" s="117">
        <v>266.57458563535914</v>
      </c>
      <c r="M49" s="118">
        <v>692.90976058931858</v>
      </c>
      <c r="N49" s="117">
        <v>192.87095882840563</v>
      </c>
      <c r="O49" s="118">
        <v>893.89334070185134</v>
      </c>
      <c r="P49" s="117">
        <v>282.67477203647417</v>
      </c>
      <c r="Q49" s="118">
        <v>245.37164962696878</v>
      </c>
      <c r="R49" s="117">
        <v>608.17905498756568</v>
      </c>
      <c r="S49" s="118">
        <v>211.00917431192661</v>
      </c>
      <c r="T49" s="117">
        <v>798.16513761467888</v>
      </c>
      <c r="U49" s="118">
        <v>100.91743119266056</v>
      </c>
      <c r="V49" s="117">
        <v>91.743119266055047</v>
      </c>
      <c r="W49" s="118">
        <v>449.54128440366975</v>
      </c>
      <c r="X49" s="117">
        <v>51.282051282051277</v>
      </c>
      <c r="Y49" s="118">
        <v>1769.2307692307691</v>
      </c>
      <c r="Z49" s="117">
        <v>282.05128205128204</v>
      </c>
      <c r="AA49" s="118">
        <v>112.82051282051282</v>
      </c>
      <c r="AB49" s="117">
        <v>641.02564102564111</v>
      </c>
      <c r="AC49" s="26"/>
    </row>
    <row r="50" spans="2:29" ht="15" customHeight="1" x14ac:dyDescent="0.3">
      <c r="B50" s="23"/>
      <c r="C50" s="29" t="s">
        <v>240</v>
      </c>
      <c r="D50" s="119">
        <v>7.4832133322546719</v>
      </c>
      <c r="E50" s="120">
        <v>849.28403850821132</v>
      </c>
      <c r="F50" s="119">
        <v>236.00436857859398</v>
      </c>
      <c r="G50" s="120">
        <v>186.45336137852925</v>
      </c>
      <c r="H50" s="119">
        <v>438.09157835126604</v>
      </c>
      <c r="I50" s="120">
        <v>47.189660354673883</v>
      </c>
      <c r="J50" s="119">
        <v>974.90231439735498</v>
      </c>
      <c r="K50" s="120">
        <v>335.88818755635708</v>
      </c>
      <c r="L50" s="119">
        <v>254.28313796212802</v>
      </c>
      <c r="M50" s="120">
        <v>650.43582807333928</v>
      </c>
      <c r="N50" s="119">
        <v>153.96021252934636</v>
      </c>
      <c r="O50" s="120">
        <v>926.23254664524904</v>
      </c>
      <c r="P50" s="119">
        <v>352.15618435685161</v>
      </c>
      <c r="Q50" s="120">
        <v>271.71629803533921</v>
      </c>
      <c r="R50" s="119">
        <v>645.86679846781169</v>
      </c>
      <c r="S50" s="120">
        <v>223.04832713754647</v>
      </c>
      <c r="T50" s="119">
        <v>788.10408921933083</v>
      </c>
      <c r="U50" s="120">
        <v>85.501858736059475</v>
      </c>
      <c r="V50" s="119">
        <v>89.219330855018583</v>
      </c>
      <c r="W50" s="120">
        <v>416.35687732342006</v>
      </c>
      <c r="X50" s="131" t="s">
        <v>245</v>
      </c>
      <c r="Y50" s="120">
        <v>2813.6094674556211</v>
      </c>
      <c r="Z50" s="119">
        <v>579.88165680473367</v>
      </c>
      <c r="AA50" s="120">
        <v>204.1420118343195</v>
      </c>
      <c r="AB50" s="119">
        <v>1118.3431952662722</v>
      </c>
      <c r="AC50" s="26"/>
    </row>
    <row r="51" spans="2:29" ht="15" customHeight="1" x14ac:dyDescent="0.3">
      <c r="B51" s="23"/>
      <c r="C51" s="28" t="s">
        <v>241</v>
      </c>
      <c r="D51" s="117">
        <v>10.288667836941681</v>
      </c>
      <c r="E51" s="118">
        <v>849.66842207918853</v>
      </c>
      <c r="F51" s="117">
        <v>228.64248098303099</v>
      </c>
      <c r="G51" s="118">
        <v>171.39652818412327</v>
      </c>
      <c r="H51" s="117">
        <v>421.2990052662376</v>
      </c>
      <c r="I51" s="118">
        <v>68.606165870603562</v>
      </c>
      <c r="J51" s="117">
        <v>998.26313504125051</v>
      </c>
      <c r="K51" s="118">
        <v>349.97828918801565</v>
      </c>
      <c r="L51" s="117">
        <v>293.0959617889709</v>
      </c>
      <c r="M51" s="118">
        <v>686.4958749457229</v>
      </c>
      <c r="N51" s="117">
        <v>137.37252549490103</v>
      </c>
      <c r="O51" s="118">
        <v>889.92201559688067</v>
      </c>
      <c r="P51" s="117">
        <v>325.13497300539888</v>
      </c>
      <c r="Q51" s="118">
        <v>253.74925014997001</v>
      </c>
      <c r="R51" s="117">
        <v>604.67906418716257</v>
      </c>
      <c r="S51" s="118">
        <v>270.27027027027026</v>
      </c>
      <c r="T51" s="117">
        <v>1175.6756756756756</v>
      </c>
      <c r="U51" s="118">
        <v>81.081081081081081</v>
      </c>
      <c r="V51" s="117">
        <v>121.62162162162163</v>
      </c>
      <c r="W51" s="118">
        <v>540.54054054054052</v>
      </c>
      <c r="X51" s="131" t="s">
        <v>245</v>
      </c>
      <c r="Y51" s="118">
        <v>1438.3561643835617</v>
      </c>
      <c r="Z51" s="117">
        <v>284.2465753424658</v>
      </c>
      <c r="AA51" s="118">
        <v>123.2876712328767</v>
      </c>
      <c r="AB51" s="117">
        <v>575.34246575342468</v>
      </c>
      <c r="AC51" s="26"/>
    </row>
    <row r="52" spans="2:29" ht="15" customHeight="1" x14ac:dyDescent="0.3">
      <c r="B52" s="23"/>
      <c r="C52" s="32" t="s">
        <v>260</v>
      </c>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26"/>
    </row>
    <row r="53" spans="2:29" ht="15" customHeight="1" x14ac:dyDescent="0.3">
      <c r="B53" s="23"/>
      <c r="C53" s="190" t="s">
        <v>282</v>
      </c>
      <c r="D53" s="190"/>
      <c r="E53" s="190"/>
      <c r="F53" s="190"/>
      <c r="G53" s="190"/>
      <c r="H53" s="190"/>
      <c r="I53" s="190"/>
      <c r="J53" s="33"/>
      <c r="K53" s="33"/>
      <c r="L53" s="33"/>
      <c r="M53" s="33"/>
      <c r="N53" s="33"/>
      <c r="O53" s="33"/>
      <c r="P53" s="33"/>
      <c r="Q53" s="33"/>
      <c r="R53" s="33"/>
      <c r="S53" s="33"/>
      <c r="T53" s="33"/>
      <c r="U53" s="33"/>
      <c r="V53" s="33"/>
      <c r="W53" s="33"/>
      <c r="X53" s="33"/>
      <c r="Y53" s="33"/>
      <c r="Z53" s="33"/>
      <c r="AA53" s="33"/>
      <c r="AB53" s="33"/>
      <c r="AC53" s="26"/>
    </row>
    <row r="54" spans="2:29" ht="15" customHeight="1" x14ac:dyDescent="0.3">
      <c r="B54" s="24"/>
      <c r="C54" s="7"/>
      <c r="D54" s="7"/>
      <c r="E54" s="7"/>
      <c r="F54" s="7"/>
      <c r="G54" s="7"/>
      <c r="H54" s="7"/>
      <c r="I54" s="7"/>
      <c r="J54" s="7"/>
      <c r="K54" s="7"/>
      <c r="L54" s="7"/>
      <c r="M54" s="7"/>
      <c r="N54" s="7"/>
      <c r="O54" s="7"/>
      <c r="P54" s="7"/>
      <c r="Q54" s="7"/>
      <c r="R54" s="7"/>
      <c r="S54" s="7"/>
      <c r="T54" s="7"/>
      <c r="U54" s="7"/>
      <c r="V54" s="7"/>
      <c r="W54" s="7"/>
      <c r="X54" s="7"/>
      <c r="Y54" s="7"/>
      <c r="Z54" s="7"/>
      <c r="AA54" s="7"/>
      <c r="AB54" s="7"/>
      <c r="AC54" s="27"/>
    </row>
    <row r="55" spans="2:29" ht="20.100000000000001" customHeight="1" x14ac:dyDescent="0.3"/>
  </sheetData>
  <mergeCells count="25">
    <mergeCell ref="C21:I21"/>
    <mergeCell ref="C37:I37"/>
    <mergeCell ref="C53:I53"/>
    <mergeCell ref="D42:H42"/>
    <mergeCell ref="I42:M42"/>
    <mergeCell ref="C42:C43"/>
    <mergeCell ref="C26:C27"/>
    <mergeCell ref="X42:AB42"/>
    <mergeCell ref="C23:AB23"/>
    <mergeCell ref="C39:AB39"/>
    <mergeCell ref="D26:H26"/>
    <mergeCell ref="I26:M26"/>
    <mergeCell ref="X26:AB26"/>
    <mergeCell ref="N26:R26"/>
    <mergeCell ref="S26:W26"/>
    <mergeCell ref="N42:R42"/>
    <mergeCell ref="S42:W42"/>
    <mergeCell ref="C6:AB6"/>
    <mergeCell ref="C7:AB7"/>
    <mergeCell ref="D10:H10"/>
    <mergeCell ref="I10:M10"/>
    <mergeCell ref="N10:R10"/>
    <mergeCell ref="S10:W10"/>
    <mergeCell ref="X10:AB10"/>
    <mergeCell ref="C10:C11"/>
  </mergeCells>
  <pageMargins left="0.7" right="0.7" top="0.75" bottom="0.75" header="0.3" footer="0.3"/>
  <pageSetup paperSize="9" orientation="landscape" r:id="rId1"/>
  <ignoredErrors>
    <ignoredError sqref="C34:AB35 C38:AB51 D36:AB36 D37:AB37"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38302-1E47-4608-BD06-BADF7B951117}">
  <sheetPr>
    <tabColor theme="7" tint="0.59999389629810485"/>
  </sheetPr>
  <dimension ref="B4:G55"/>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5" width="29.6640625" style="1" customWidth="1"/>
    <col min="6" max="6" width="31.6640625" style="1" customWidth="1"/>
    <col min="7" max="7" width="4.44140625" style="1" customWidth="1"/>
    <col min="8" max="16384" width="9.33203125" style="1"/>
  </cols>
  <sheetData>
    <row r="4" spans="2:7" x14ac:dyDescent="0.3">
      <c r="C4" s="3"/>
    </row>
    <row r="5" spans="2:7" ht="80.099999999999994" customHeight="1" x14ac:dyDescent="0.3">
      <c r="B5" s="22"/>
      <c r="C5" s="21"/>
      <c r="D5" s="4"/>
      <c r="E5" s="4"/>
      <c r="F5" s="4"/>
      <c r="G5" s="25"/>
    </row>
    <row r="6" spans="2:7" ht="59.7" customHeight="1" x14ac:dyDescent="0.5">
      <c r="B6" s="23"/>
      <c r="C6" s="188" t="s">
        <v>178</v>
      </c>
      <c r="D6" s="188"/>
      <c r="E6" s="188"/>
      <c r="F6" s="188"/>
      <c r="G6" s="26"/>
    </row>
    <row r="7" spans="2:7" ht="21" customHeight="1" x14ac:dyDescent="0.4">
      <c r="B7" s="23"/>
      <c r="C7" s="189" t="s">
        <v>207</v>
      </c>
      <c r="D7" s="189"/>
      <c r="E7" s="189"/>
      <c r="F7" s="189"/>
      <c r="G7" s="26"/>
    </row>
    <row r="8" spans="2:7" ht="18" x14ac:dyDescent="0.35">
      <c r="B8" s="23"/>
      <c r="C8" s="34" t="s">
        <v>14</v>
      </c>
      <c r="D8" s="5"/>
      <c r="E8" s="6"/>
      <c r="F8" s="6"/>
      <c r="G8" s="26"/>
    </row>
    <row r="9" spans="2:7" ht="15" customHeight="1" x14ac:dyDescent="0.35">
      <c r="B9" s="23"/>
      <c r="C9" s="20"/>
      <c r="D9" s="5"/>
      <c r="E9" s="6"/>
      <c r="F9" s="6"/>
      <c r="G9" s="26"/>
    </row>
    <row r="10" spans="2:7" ht="15" customHeight="1" x14ac:dyDescent="0.3">
      <c r="B10" s="23"/>
      <c r="C10" s="192" t="s">
        <v>4</v>
      </c>
      <c r="D10" s="197" t="s">
        <v>45</v>
      </c>
      <c r="E10" s="197"/>
      <c r="F10" s="194" t="s">
        <v>206</v>
      </c>
      <c r="G10" s="26"/>
    </row>
    <row r="11" spans="2:7" ht="49.2" customHeight="1" x14ac:dyDescent="0.3">
      <c r="B11" s="23"/>
      <c r="C11" s="192"/>
      <c r="D11" s="109" t="s">
        <v>46</v>
      </c>
      <c r="E11" s="109" t="s">
        <v>47</v>
      </c>
      <c r="F11" s="194"/>
      <c r="G11" s="26"/>
    </row>
    <row r="12" spans="2:7" ht="15" customHeight="1" x14ac:dyDescent="0.3">
      <c r="B12" s="23"/>
      <c r="C12" s="28" t="s">
        <v>11</v>
      </c>
      <c r="D12" s="38">
        <v>12375317</v>
      </c>
      <c r="E12" s="36">
        <v>774315</v>
      </c>
      <c r="F12" s="38">
        <v>13149632</v>
      </c>
      <c r="G12" s="26"/>
    </row>
    <row r="13" spans="2:7" ht="15" customHeight="1" x14ac:dyDescent="0.3">
      <c r="B13" s="23"/>
      <c r="C13" s="28" t="s">
        <v>236</v>
      </c>
      <c r="D13" s="38">
        <v>2550715</v>
      </c>
      <c r="E13" s="36">
        <v>162854</v>
      </c>
      <c r="F13" s="38">
        <v>2713569</v>
      </c>
      <c r="G13" s="26"/>
    </row>
    <row r="14" spans="2:7" ht="15" customHeight="1" x14ac:dyDescent="0.3">
      <c r="B14" s="23"/>
      <c r="C14" s="41" t="s">
        <v>237</v>
      </c>
      <c r="D14" s="44">
        <v>439648</v>
      </c>
      <c r="E14" s="45">
        <v>27772</v>
      </c>
      <c r="F14" s="44">
        <v>467420</v>
      </c>
      <c r="G14" s="26"/>
    </row>
    <row r="15" spans="2:7" ht="15" customHeight="1" x14ac:dyDescent="0.3">
      <c r="B15" s="23"/>
      <c r="C15" s="46"/>
      <c r="D15" s="47"/>
      <c r="E15" s="47"/>
      <c r="F15" s="47"/>
      <c r="G15" s="26"/>
    </row>
    <row r="16" spans="2:7" ht="15" customHeight="1" x14ac:dyDescent="0.3">
      <c r="B16" s="23"/>
      <c r="C16" s="28" t="s">
        <v>238</v>
      </c>
      <c r="D16" s="38">
        <v>87028</v>
      </c>
      <c r="E16" s="36">
        <v>5052</v>
      </c>
      <c r="F16" s="38">
        <v>92080</v>
      </c>
      <c r="G16" s="26"/>
    </row>
    <row r="17" spans="2:7" ht="15" customHeight="1" x14ac:dyDescent="0.3">
      <c r="B17" s="23"/>
      <c r="C17" s="28" t="s">
        <v>239</v>
      </c>
      <c r="D17" s="38">
        <v>70862</v>
      </c>
      <c r="E17" s="36">
        <v>4830</v>
      </c>
      <c r="F17" s="38">
        <v>75692</v>
      </c>
      <c r="G17" s="26"/>
    </row>
    <row r="18" spans="2:7" ht="15" customHeight="1" x14ac:dyDescent="0.3">
      <c r="B18" s="23"/>
      <c r="C18" s="29" t="s">
        <v>240</v>
      </c>
      <c r="D18" s="39">
        <v>197931</v>
      </c>
      <c r="E18" s="37">
        <v>12606</v>
      </c>
      <c r="F18" s="39">
        <v>210537</v>
      </c>
      <c r="G18" s="26"/>
    </row>
    <row r="19" spans="2:7" ht="15" customHeight="1" x14ac:dyDescent="0.3">
      <c r="B19" s="23"/>
      <c r="C19" s="28" t="s">
        <v>241</v>
      </c>
      <c r="D19" s="38">
        <v>83827</v>
      </c>
      <c r="E19" s="36">
        <v>5284</v>
      </c>
      <c r="F19" s="38">
        <v>89111</v>
      </c>
      <c r="G19" s="26"/>
    </row>
    <row r="20" spans="2:7" ht="15" customHeight="1" x14ac:dyDescent="0.3">
      <c r="B20" s="23"/>
      <c r="C20" s="32" t="s">
        <v>260</v>
      </c>
      <c r="D20" s="31"/>
      <c r="E20" s="31"/>
      <c r="F20" s="31"/>
      <c r="G20" s="26"/>
    </row>
    <row r="21" spans="2:7" ht="15" customHeight="1" x14ac:dyDescent="0.3">
      <c r="B21" s="23"/>
      <c r="C21" s="33" t="s">
        <v>283</v>
      </c>
      <c r="D21" s="33"/>
      <c r="E21" s="33"/>
      <c r="F21" s="33"/>
      <c r="G21" s="26"/>
    </row>
    <row r="22" spans="2:7" ht="15" customHeight="1" x14ac:dyDescent="0.3">
      <c r="B22" s="23"/>
      <c r="C22" s="33"/>
      <c r="D22" s="33"/>
      <c r="E22" s="33"/>
      <c r="F22" s="33"/>
      <c r="G22" s="26"/>
    </row>
    <row r="23" spans="2:7" ht="21" customHeight="1" x14ac:dyDescent="0.4">
      <c r="B23" s="23"/>
      <c r="C23" s="189" t="s">
        <v>208</v>
      </c>
      <c r="D23" s="189"/>
      <c r="E23" s="189"/>
      <c r="F23" s="189"/>
      <c r="G23" s="26"/>
    </row>
    <row r="24" spans="2:7" ht="18" x14ac:dyDescent="0.35">
      <c r="B24" s="23"/>
      <c r="C24" s="34" t="s">
        <v>14</v>
      </c>
      <c r="D24" s="5"/>
      <c r="E24" s="6"/>
      <c r="F24" s="6"/>
      <c r="G24" s="26"/>
    </row>
    <row r="25" spans="2:7" ht="15" customHeight="1" x14ac:dyDescent="0.35">
      <c r="B25" s="23"/>
      <c r="C25" s="20"/>
      <c r="D25" s="5"/>
      <c r="E25" s="6"/>
      <c r="F25" s="6"/>
      <c r="G25" s="26"/>
    </row>
    <row r="26" spans="2:7" ht="15" customHeight="1" x14ac:dyDescent="0.3">
      <c r="B26" s="23"/>
      <c r="C26" s="192" t="s">
        <v>4</v>
      </c>
      <c r="D26" s="197" t="s">
        <v>45</v>
      </c>
      <c r="E26" s="197"/>
      <c r="F26" s="194" t="s">
        <v>209</v>
      </c>
      <c r="G26" s="26"/>
    </row>
    <row r="27" spans="2:7" ht="49.2" customHeight="1" x14ac:dyDescent="0.3">
      <c r="B27" s="23"/>
      <c r="C27" s="192"/>
      <c r="D27" s="35" t="s">
        <v>46</v>
      </c>
      <c r="E27" s="35" t="s">
        <v>47</v>
      </c>
      <c r="F27" s="194"/>
      <c r="G27" s="26"/>
    </row>
    <row r="28" spans="2:7" ht="15" customHeight="1" x14ac:dyDescent="0.3">
      <c r="B28" s="23"/>
      <c r="C28" s="28" t="s">
        <v>11</v>
      </c>
      <c r="D28" s="38">
        <v>2877603</v>
      </c>
      <c r="E28" s="36">
        <v>519644</v>
      </c>
      <c r="F28" s="38">
        <v>2943857</v>
      </c>
      <c r="G28" s="26"/>
    </row>
    <row r="29" spans="2:7" ht="15" customHeight="1" x14ac:dyDescent="0.3">
      <c r="B29" s="23"/>
      <c r="C29" s="28" t="s">
        <v>236</v>
      </c>
      <c r="D29" s="38">
        <v>617897</v>
      </c>
      <c r="E29" s="36">
        <v>109075</v>
      </c>
      <c r="F29" s="38">
        <v>633465</v>
      </c>
      <c r="G29" s="26"/>
    </row>
    <row r="30" spans="2:7" ht="15" customHeight="1" x14ac:dyDescent="0.3">
      <c r="B30" s="23"/>
      <c r="C30" s="41" t="s">
        <v>237</v>
      </c>
      <c r="D30" s="44">
        <v>108682</v>
      </c>
      <c r="E30" s="45">
        <v>19136</v>
      </c>
      <c r="F30" s="44">
        <v>111363</v>
      </c>
      <c r="G30" s="26"/>
    </row>
    <row r="31" spans="2:7" ht="15" customHeight="1" x14ac:dyDescent="0.3">
      <c r="B31" s="23"/>
      <c r="C31" s="46"/>
      <c r="D31" s="47"/>
      <c r="E31" s="47"/>
      <c r="F31" s="47"/>
      <c r="G31" s="26"/>
    </row>
    <row r="32" spans="2:7" ht="15" customHeight="1" x14ac:dyDescent="0.3">
      <c r="B32" s="23"/>
      <c r="C32" s="28" t="s">
        <v>238</v>
      </c>
      <c r="D32" s="38">
        <v>22331</v>
      </c>
      <c r="E32" s="36">
        <v>3612</v>
      </c>
      <c r="F32" s="38">
        <v>22844</v>
      </c>
      <c r="G32" s="26"/>
    </row>
    <row r="33" spans="2:7" ht="15" customHeight="1" x14ac:dyDescent="0.3">
      <c r="B33" s="23"/>
      <c r="C33" s="28" t="s">
        <v>239</v>
      </c>
      <c r="D33" s="38">
        <v>17542</v>
      </c>
      <c r="E33" s="36">
        <v>3255</v>
      </c>
      <c r="F33" s="38">
        <v>18073</v>
      </c>
      <c r="G33" s="26"/>
    </row>
    <row r="34" spans="2:7" ht="15" customHeight="1" x14ac:dyDescent="0.3">
      <c r="B34" s="23"/>
      <c r="C34" s="29" t="s">
        <v>240</v>
      </c>
      <c r="D34" s="39">
        <v>48558</v>
      </c>
      <c r="E34" s="37">
        <v>8591</v>
      </c>
      <c r="F34" s="39">
        <v>49673</v>
      </c>
      <c r="G34" s="26"/>
    </row>
    <row r="35" spans="2:7" ht="15" customHeight="1" x14ac:dyDescent="0.3">
      <c r="B35" s="23"/>
      <c r="C35" s="28" t="s">
        <v>241</v>
      </c>
      <c r="D35" s="38">
        <v>20560</v>
      </c>
      <c r="E35" s="36">
        <v>3695</v>
      </c>
      <c r="F35" s="38">
        <v>21099</v>
      </c>
      <c r="G35" s="26"/>
    </row>
    <row r="36" spans="2:7" ht="15" customHeight="1" x14ac:dyDescent="0.3">
      <c r="B36" s="23"/>
      <c r="C36" s="32" t="s">
        <v>260</v>
      </c>
      <c r="D36" s="31"/>
      <c r="E36" s="31"/>
      <c r="F36" s="31"/>
      <c r="G36" s="26"/>
    </row>
    <row r="37" spans="2:7" ht="15" customHeight="1" x14ac:dyDescent="0.3">
      <c r="B37" s="23"/>
      <c r="C37" s="33" t="s">
        <v>283</v>
      </c>
      <c r="D37" s="33"/>
      <c r="E37" s="33"/>
      <c r="F37" s="33"/>
      <c r="G37" s="26"/>
    </row>
    <row r="38" spans="2:7" ht="15" customHeight="1" x14ac:dyDescent="0.3">
      <c r="B38" s="23"/>
      <c r="C38" s="33"/>
      <c r="D38" s="33"/>
      <c r="E38" s="33"/>
      <c r="F38" s="33"/>
      <c r="G38" s="26"/>
    </row>
    <row r="39" spans="2:7" ht="21" x14ac:dyDescent="0.4">
      <c r="B39" s="23"/>
      <c r="C39" s="189" t="s">
        <v>210</v>
      </c>
      <c r="D39" s="189"/>
      <c r="E39" s="189"/>
      <c r="F39" s="189"/>
      <c r="G39" s="26"/>
    </row>
    <row r="40" spans="2:7" ht="18" customHeight="1" x14ac:dyDescent="0.4">
      <c r="B40" s="23"/>
      <c r="C40" s="34" t="s">
        <v>14</v>
      </c>
      <c r="D40" s="30"/>
      <c r="E40" s="30"/>
      <c r="F40" s="30"/>
      <c r="G40" s="26"/>
    </row>
    <row r="41" spans="2:7" ht="15" customHeight="1" x14ac:dyDescent="0.35">
      <c r="B41" s="23"/>
      <c r="C41" s="34"/>
      <c r="D41" s="5"/>
      <c r="E41" s="6"/>
      <c r="F41" s="6"/>
      <c r="G41" s="26"/>
    </row>
    <row r="42" spans="2:7" ht="15" customHeight="1" x14ac:dyDescent="0.3">
      <c r="B42" s="23"/>
      <c r="C42" s="192" t="s">
        <v>4</v>
      </c>
      <c r="D42" s="197" t="s">
        <v>45</v>
      </c>
      <c r="E42" s="197"/>
      <c r="F42" s="194" t="s">
        <v>211</v>
      </c>
      <c r="G42" s="26"/>
    </row>
    <row r="43" spans="2:7" ht="49.2" customHeight="1" x14ac:dyDescent="0.3">
      <c r="B43" s="23"/>
      <c r="C43" s="192"/>
      <c r="D43" s="35" t="s">
        <v>46</v>
      </c>
      <c r="E43" s="35" t="s">
        <v>47</v>
      </c>
      <c r="F43" s="194"/>
      <c r="G43" s="26"/>
    </row>
    <row r="44" spans="2:7" ht="15" customHeight="1" x14ac:dyDescent="0.3">
      <c r="B44" s="23"/>
      <c r="C44" s="28" t="s">
        <v>11</v>
      </c>
      <c r="D44" s="117">
        <v>484.00567767536228</v>
      </c>
      <c r="E44" s="118">
        <v>87.402830192328821</v>
      </c>
      <c r="F44" s="117">
        <v>495.14943592439926</v>
      </c>
      <c r="G44" s="26"/>
    </row>
    <row r="45" spans="2:7" ht="15" customHeight="1" x14ac:dyDescent="0.3">
      <c r="B45" s="23"/>
      <c r="C45" s="28" t="s">
        <v>236</v>
      </c>
      <c r="D45" s="117">
        <v>453.66653769033496</v>
      </c>
      <c r="E45" s="118">
        <v>80.084023063023906</v>
      </c>
      <c r="F45" s="117">
        <v>465.09672857775325</v>
      </c>
      <c r="G45" s="26"/>
    </row>
    <row r="46" spans="2:7" ht="15" customHeight="1" x14ac:dyDescent="0.3">
      <c r="B46" s="23"/>
      <c r="C46" s="41" t="s">
        <v>237</v>
      </c>
      <c r="D46" s="121">
        <v>472.9334563367043</v>
      </c>
      <c r="E46" s="122">
        <v>83.270961340968825</v>
      </c>
      <c r="F46" s="121">
        <v>484.59991993176794</v>
      </c>
      <c r="G46" s="26"/>
    </row>
    <row r="47" spans="2:7" ht="15" customHeight="1" x14ac:dyDescent="0.3">
      <c r="B47" s="23"/>
      <c r="C47" s="46"/>
      <c r="D47" s="130"/>
      <c r="E47" s="130"/>
      <c r="F47" s="130"/>
      <c r="G47" s="26"/>
    </row>
    <row r="48" spans="2:7" ht="15" customHeight="1" x14ac:dyDescent="0.3">
      <c r="B48" s="23"/>
      <c r="C48" s="28" t="s">
        <v>238</v>
      </c>
      <c r="D48" s="117">
        <v>453.19127346524607</v>
      </c>
      <c r="E48" s="118">
        <v>73.302891933028917</v>
      </c>
      <c r="F48" s="117">
        <v>463.60223236935565</v>
      </c>
      <c r="G48" s="26"/>
    </row>
    <row r="49" spans="2:7" ht="15" customHeight="1" x14ac:dyDescent="0.3">
      <c r="B49" s="23"/>
      <c r="C49" s="28" t="s">
        <v>239</v>
      </c>
      <c r="D49" s="117">
        <v>478.36164816885281</v>
      </c>
      <c r="E49" s="118">
        <v>88.762237190150245</v>
      </c>
      <c r="F49" s="117">
        <v>492.84175506531045</v>
      </c>
      <c r="G49" s="26"/>
    </row>
    <row r="50" spans="2:7" ht="15" customHeight="1" x14ac:dyDescent="0.3">
      <c r="B50" s="23"/>
      <c r="C50" s="29" t="s">
        <v>240</v>
      </c>
      <c r="D50" s="119">
        <v>486.28998337572853</v>
      </c>
      <c r="E50" s="120">
        <v>86.035611993510528</v>
      </c>
      <c r="F50" s="119">
        <v>497.45628617781961</v>
      </c>
      <c r="G50" s="26"/>
    </row>
    <row r="51" spans="2:7" ht="15" customHeight="1" x14ac:dyDescent="0.3">
      <c r="B51" s="23"/>
      <c r="C51" s="28" t="s">
        <v>241</v>
      </c>
      <c r="D51" s="117">
        <v>467.23025179529134</v>
      </c>
      <c r="E51" s="118">
        <v>83.969639123716021</v>
      </c>
      <c r="F51" s="117">
        <v>479.47913826015815</v>
      </c>
      <c r="G51" s="26"/>
    </row>
    <row r="52" spans="2:7" ht="15" customHeight="1" x14ac:dyDescent="0.3">
      <c r="B52" s="23"/>
      <c r="C52" s="32" t="s">
        <v>260</v>
      </c>
      <c r="D52" s="33"/>
      <c r="E52" s="33"/>
      <c r="F52" s="33"/>
      <c r="G52" s="26"/>
    </row>
    <row r="53" spans="2:7" ht="15" customHeight="1" x14ac:dyDescent="0.3">
      <c r="B53" s="23"/>
      <c r="C53" s="33" t="s">
        <v>283</v>
      </c>
      <c r="D53" s="33"/>
      <c r="E53" s="33"/>
      <c r="F53" s="33"/>
      <c r="G53" s="26"/>
    </row>
    <row r="54" spans="2:7" ht="15" customHeight="1" x14ac:dyDescent="0.3">
      <c r="B54" s="24"/>
      <c r="C54" s="7"/>
      <c r="D54" s="7"/>
      <c r="E54" s="7"/>
      <c r="F54" s="7"/>
      <c r="G54" s="27"/>
    </row>
    <row r="55" spans="2:7" ht="20.100000000000001" customHeight="1" x14ac:dyDescent="0.3"/>
  </sheetData>
  <mergeCells count="13">
    <mergeCell ref="C6:F6"/>
    <mergeCell ref="F26:F27"/>
    <mergeCell ref="D42:E42"/>
    <mergeCell ref="F42:F43"/>
    <mergeCell ref="C7:F7"/>
    <mergeCell ref="C10:C11"/>
    <mergeCell ref="C23:F23"/>
    <mergeCell ref="C39:F39"/>
    <mergeCell ref="C42:C43"/>
    <mergeCell ref="C26:C27"/>
    <mergeCell ref="D10:E10"/>
    <mergeCell ref="F10:F11"/>
    <mergeCell ref="D26:E26"/>
  </mergeCells>
  <pageMargins left="0.7" right="0.7"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151E8-37A7-4F77-BF84-7AB8B026E490}">
  <sheetPr>
    <tabColor theme="7" tint="0.59999389629810485"/>
  </sheetPr>
  <dimension ref="B4:F52"/>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5" width="75.6640625" style="1" customWidth="1"/>
    <col min="6" max="6" width="4.44140625" style="1" customWidth="1"/>
    <col min="7" max="16384" width="9.33203125" style="1"/>
  </cols>
  <sheetData>
    <row r="4" spans="2:6" x14ac:dyDescent="0.3">
      <c r="C4" s="3"/>
    </row>
    <row r="5" spans="2:6" ht="80.099999999999994" customHeight="1" x14ac:dyDescent="0.3">
      <c r="B5" s="22"/>
      <c r="C5" s="21"/>
      <c r="D5" s="4"/>
      <c r="E5" s="4"/>
      <c r="F5" s="25"/>
    </row>
    <row r="6" spans="2:6" ht="33" customHeight="1" x14ac:dyDescent="0.5">
      <c r="B6" s="23"/>
      <c r="C6" s="188" t="s">
        <v>179</v>
      </c>
      <c r="D6" s="188"/>
      <c r="E6" s="188"/>
      <c r="F6" s="26"/>
    </row>
    <row r="7" spans="2:6" ht="21" customHeight="1" x14ac:dyDescent="0.4">
      <c r="B7" s="23"/>
      <c r="C7" s="189" t="s">
        <v>131</v>
      </c>
      <c r="D7" s="189"/>
      <c r="E7" s="189"/>
      <c r="F7" s="26"/>
    </row>
    <row r="8" spans="2:6" ht="18" x14ac:dyDescent="0.35">
      <c r="B8" s="23"/>
      <c r="C8" s="34" t="s">
        <v>14</v>
      </c>
      <c r="D8" s="5"/>
      <c r="E8" s="6"/>
      <c r="F8" s="26"/>
    </row>
    <row r="9" spans="2:6" ht="15" customHeight="1" x14ac:dyDescent="0.35">
      <c r="B9" s="23"/>
      <c r="C9" s="20"/>
      <c r="D9" s="5"/>
      <c r="E9" s="6"/>
      <c r="F9" s="26"/>
    </row>
    <row r="10" spans="2:6" ht="49.2" customHeight="1" x14ac:dyDescent="0.3">
      <c r="B10" s="23"/>
      <c r="C10" s="49" t="s">
        <v>4</v>
      </c>
      <c r="D10" s="35" t="s">
        <v>48</v>
      </c>
      <c r="E10" s="40" t="s">
        <v>49</v>
      </c>
      <c r="F10" s="26"/>
    </row>
    <row r="11" spans="2:6" ht="15" customHeight="1" x14ac:dyDescent="0.3">
      <c r="B11" s="23"/>
      <c r="C11" s="28" t="s">
        <v>11</v>
      </c>
      <c r="D11" s="38">
        <v>76313</v>
      </c>
      <c r="E11" s="36">
        <v>17146</v>
      </c>
      <c r="F11" s="26"/>
    </row>
    <row r="12" spans="2:6" ht="15" customHeight="1" x14ac:dyDescent="0.3">
      <c r="B12" s="23"/>
      <c r="C12" s="28" t="s">
        <v>236</v>
      </c>
      <c r="D12" s="38">
        <v>16520</v>
      </c>
      <c r="E12" s="36">
        <v>4298</v>
      </c>
      <c r="F12" s="26"/>
    </row>
    <row r="13" spans="2:6" ht="15" customHeight="1" x14ac:dyDescent="0.3">
      <c r="B13" s="23"/>
      <c r="C13" s="41" t="s">
        <v>237</v>
      </c>
      <c r="D13" s="44">
        <v>2775</v>
      </c>
      <c r="E13" s="45">
        <v>445</v>
      </c>
      <c r="F13" s="26"/>
    </row>
    <row r="14" spans="2:6" ht="15" customHeight="1" x14ac:dyDescent="0.3">
      <c r="B14" s="23"/>
      <c r="C14" s="46"/>
      <c r="D14" s="47"/>
      <c r="E14" s="47"/>
      <c r="F14" s="26"/>
    </row>
    <row r="15" spans="2:6" ht="15" customHeight="1" x14ac:dyDescent="0.3">
      <c r="B15" s="23"/>
      <c r="C15" s="28" t="s">
        <v>238</v>
      </c>
      <c r="D15" s="38">
        <v>452</v>
      </c>
      <c r="E15" s="36">
        <v>64</v>
      </c>
      <c r="F15" s="26"/>
    </row>
    <row r="16" spans="2:6" ht="15" customHeight="1" x14ac:dyDescent="0.3">
      <c r="B16" s="23"/>
      <c r="C16" s="28" t="s">
        <v>239</v>
      </c>
      <c r="D16" s="38">
        <v>486</v>
      </c>
      <c r="E16" s="36">
        <v>110</v>
      </c>
      <c r="F16" s="26"/>
    </row>
    <row r="17" spans="2:6" ht="15" customHeight="1" x14ac:dyDescent="0.3">
      <c r="B17" s="23"/>
      <c r="C17" s="29" t="s">
        <v>240</v>
      </c>
      <c r="D17" s="39">
        <v>1302</v>
      </c>
      <c r="E17" s="37">
        <v>216</v>
      </c>
      <c r="F17" s="26"/>
    </row>
    <row r="18" spans="2:6" ht="15" customHeight="1" x14ac:dyDescent="0.3">
      <c r="B18" s="23"/>
      <c r="C18" s="28" t="s">
        <v>241</v>
      </c>
      <c r="D18" s="38">
        <v>535</v>
      </c>
      <c r="E18" s="36">
        <v>55</v>
      </c>
      <c r="F18" s="26"/>
    </row>
    <row r="19" spans="2:6" ht="15" customHeight="1" x14ac:dyDescent="0.3">
      <c r="B19" s="23"/>
      <c r="C19" s="32" t="s">
        <v>260</v>
      </c>
      <c r="D19" s="31"/>
      <c r="E19" s="31"/>
      <c r="F19" s="26"/>
    </row>
    <row r="20" spans="2:6" ht="15" customHeight="1" x14ac:dyDescent="0.3">
      <c r="B20" s="23"/>
      <c r="C20" s="33" t="s">
        <v>283</v>
      </c>
      <c r="D20" s="33"/>
      <c r="E20" s="33"/>
      <c r="F20" s="26"/>
    </row>
    <row r="21" spans="2:6" ht="15" customHeight="1" x14ac:dyDescent="0.3">
      <c r="B21" s="23"/>
      <c r="C21" s="33"/>
      <c r="D21" s="33"/>
      <c r="E21" s="33"/>
      <c r="F21" s="26"/>
    </row>
    <row r="22" spans="2:6" ht="21" customHeight="1" x14ac:dyDescent="0.4">
      <c r="B22" s="23"/>
      <c r="C22" s="189" t="s">
        <v>132</v>
      </c>
      <c r="D22" s="189"/>
      <c r="E22" s="189"/>
      <c r="F22" s="26"/>
    </row>
    <row r="23" spans="2:6" ht="18" x14ac:dyDescent="0.35">
      <c r="B23" s="23"/>
      <c r="C23" s="34" t="s">
        <v>14</v>
      </c>
      <c r="D23" s="5"/>
      <c r="E23" s="6"/>
      <c r="F23" s="26"/>
    </row>
    <row r="24" spans="2:6" ht="15" customHeight="1" x14ac:dyDescent="0.35">
      <c r="B24" s="23"/>
      <c r="C24" s="20"/>
      <c r="D24" s="5"/>
      <c r="E24" s="6"/>
      <c r="F24" s="26"/>
    </row>
    <row r="25" spans="2:6" ht="49.2" customHeight="1" x14ac:dyDescent="0.3">
      <c r="B25" s="23"/>
      <c r="C25" s="49" t="s">
        <v>4</v>
      </c>
      <c r="D25" s="35" t="s">
        <v>48</v>
      </c>
      <c r="E25" s="40" t="s">
        <v>49</v>
      </c>
      <c r="F25" s="26"/>
    </row>
    <row r="26" spans="2:6" ht="15" customHeight="1" x14ac:dyDescent="0.3">
      <c r="B26" s="23"/>
      <c r="C26" s="28" t="s">
        <v>11</v>
      </c>
      <c r="D26" s="38">
        <v>52865</v>
      </c>
      <c r="E26" s="36">
        <v>6222</v>
      </c>
      <c r="F26" s="26"/>
    </row>
    <row r="27" spans="2:6" ht="15" customHeight="1" x14ac:dyDescent="0.3">
      <c r="B27" s="23"/>
      <c r="C27" s="28" t="s">
        <v>236</v>
      </c>
      <c r="D27" s="38">
        <v>11350</v>
      </c>
      <c r="E27" s="36">
        <v>1399</v>
      </c>
      <c r="F27" s="26"/>
    </row>
    <row r="28" spans="2:6" ht="15" customHeight="1" x14ac:dyDescent="0.3">
      <c r="B28" s="23"/>
      <c r="C28" s="41" t="s">
        <v>237</v>
      </c>
      <c r="D28" s="44">
        <v>1941</v>
      </c>
      <c r="E28" s="45">
        <v>195</v>
      </c>
      <c r="F28" s="26"/>
    </row>
    <row r="29" spans="2:6" ht="15" customHeight="1" x14ac:dyDescent="0.3">
      <c r="B29" s="23"/>
      <c r="C29" s="46"/>
      <c r="D29" s="47"/>
      <c r="E29" s="47"/>
      <c r="F29" s="26"/>
    </row>
    <row r="30" spans="2:6" ht="15" customHeight="1" x14ac:dyDescent="0.3">
      <c r="B30" s="23"/>
      <c r="C30" s="28" t="s">
        <v>238</v>
      </c>
      <c r="D30" s="38">
        <v>331</v>
      </c>
      <c r="E30" s="36">
        <v>29</v>
      </c>
      <c r="F30" s="26"/>
    </row>
    <row r="31" spans="2:6" ht="15" customHeight="1" x14ac:dyDescent="0.3">
      <c r="B31" s="23"/>
      <c r="C31" s="28" t="s">
        <v>239</v>
      </c>
      <c r="D31" s="38">
        <v>343</v>
      </c>
      <c r="E31" s="36">
        <v>43</v>
      </c>
      <c r="F31" s="26"/>
    </row>
    <row r="32" spans="2:6" ht="15" customHeight="1" x14ac:dyDescent="0.3">
      <c r="B32" s="23"/>
      <c r="C32" s="29" t="s">
        <v>240</v>
      </c>
      <c r="D32" s="39">
        <v>883</v>
      </c>
      <c r="E32" s="37">
        <v>102</v>
      </c>
      <c r="F32" s="26"/>
    </row>
    <row r="33" spans="2:6" ht="15" customHeight="1" x14ac:dyDescent="0.3">
      <c r="B33" s="23"/>
      <c r="C33" s="28" t="s">
        <v>241</v>
      </c>
      <c r="D33" s="38">
        <v>384</v>
      </c>
      <c r="E33" s="36">
        <v>22</v>
      </c>
      <c r="F33" s="26"/>
    </row>
    <row r="34" spans="2:6" ht="15" customHeight="1" x14ac:dyDescent="0.3">
      <c r="B34" s="23"/>
      <c r="C34" s="32" t="s">
        <v>260</v>
      </c>
      <c r="D34" s="31"/>
      <c r="E34" s="31"/>
      <c r="F34" s="26"/>
    </row>
    <row r="35" spans="2:6" ht="15" customHeight="1" x14ac:dyDescent="0.3">
      <c r="B35" s="23"/>
      <c r="C35" s="33" t="s">
        <v>283</v>
      </c>
      <c r="D35" s="33"/>
      <c r="E35" s="33"/>
      <c r="F35" s="26"/>
    </row>
    <row r="36" spans="2:6" ht="15" customHeight="1" x14ac:dyDescent="0.3">
      <c r="B36" s="23"/>
      <c r="C36" s="33"/>
      <c r="D36" s="33"/>
      <c r="E36" s="33"/>
      <c r="F36" s="26"/>
    </row>
    <row r="37" spans="2:6" ht="21" x14ac:dyDescent="0.4">
      <c r="B37" s="23"/>
      <c r="C37" s="189" t="s">
        <v>233</v>
      </c>
      <c r="D37" s="189"/>
      <c r="E37" s="189"/>
      <c r="F37" s="26"/>
    </row>
    <row r="38" spans="2:6" ht="18" customHeight="1" x14ac:dyDescent="0.4">
      <c r="B38" s="23"/>
      <c r="C38" s="34" t="s">
        <v>14</v>
      </c>
      <c r="D38" s="30"/>
      <c r="E38" s="30"/>
      <c r="F38" s="26"/>
    </row>
    <row r="39" spans="2:6" ht="15" customHeight="1" x14ac:dyDescent="0.35">
      <c r="B39" s="23"/>
      <c r="C39" s="34"/>
      <c r="D39" s="5"/>
      <c r="E39" s="6"/>
      <c r="F39" s="26"/>
    </row>
    <row r="40" spans="2:6" ht="49.2" customHeight="1" x14ac:dyDescent="0.3">
      <c r="B40" s="23"/>
      <c r="C40" s="49" t="s">
        <v>4</v>
      </c>
      <c r="D40" s="35" t="s">
        <v>48</v>
      </c>
      <c r="E40" s="40" t="s">
        <v>49</v>
      </c>
      <c r="F40" s="26"/>
    </row>
    <row r="41" spans="2:6" ht="15" customHeight="1" x14ac:dyDescent="0.3">
      <c r="B41" s="23"/>
      <c r="C41" s="28" t="s">
        <v>11</v>
      </c>
      <c r="D41" s="117">
        <v>12.068406561690997</v>
      </c>
      <c r="E41" s="118">
        <v>28.178411780173544</v>
      </c>
      <c r="F41" s="26"/>
    </row>
    <row r="42" spans="2:6" ht="15" customHeight="1" x14ac:dyDescent="0.3">
      <c r="B42" s="23"/>
      <c r="C42" s="28" t="s">
        <v>236</v>
      </c>
      <c r="D42" s="117">
        <v>12.40631430330885</v>
      </c>
      <c r="E42" s="118">
        <v>30.73073073073073</v>
      </c>
      <c r="F42" s="26"/>
    </row>
    <row r="43" spans="2:6" ht="15" customHeight="1" x14ac:dyDescent="0.3">
      <c r="B43" s="23"/>
      <c r="C43" s="41" t="s">
        <v>237</v>
      </c>
      <c r="D43" s="121">
        <v>12</v>
      </c>
      <c r="E43" s="122">
        <v>24</v>
      </c>
      <c r="F43" s="26"/>
    </row>
    <row r="44" spans="2:6" ht="15" customHeight="1" x14ac:dyDescent="0.3">
      <c r="B44" s="23"/>
      <c r="C44" s="46"/>
      <c r="D44" s="130"/>
      <c r="E44" s="130"/>
      <c r="F44" s="26"/>
    </row>
    <row r="45" spans="2:6" ht="15" customHeight="1" x14ac:dyDescent="0.3">
      <c r="B45" s="23"/>
      <c r="C45" s="28" t="s">
        <v>238</v>
      </c>
      <c r="D45" s="117">
        <v>10.521415270018622</v>
      </c>
      <c r="E45" s="118">
        <v>24.060150375939848</v>
      </c>
      <c r="F45" s="26"/>
    </row>
    <row r="46" spans="2:6" ht="15" customHeight="1" x14ac:dyDescent="0.3">
      <c r="B46" s="23"/>
      <c r="C46" s="28" t="s">
        <v>239</v>
      </c>
      <c r="D46" s="117">
        <v>12.294459903870477</v>
      </c>
      <c r="E46" s="118">
        <v>27.848101265822784</v>
      </c>
      <c r="F46" s="26"/>
    </row>
    <row r="47" spans="2:6" ht="15" customHeight="1" x14ac:dyDescent="0.3">
      <c r="B47" s="23"/>
      <c r="C47" s="29" t="s">
        <v>240</v>
      </c>
      <c r="D47" s="119">
        <v>12.244897959183673</v>
      </c>
      <c r="E47" s="120">
        <v>22.546972860125262</v>
      </c>
      <c r="F47" s="26"/>
    </row>
    <row r="48" spans="2:6" ht="15" customHeight="1" x14ac:dyDescent="0.3">
      <c r="B48" s="23"/>
      <c r="C48" s="28" t="s">
        <v>241</v>
      </c>
      <c r="D48" s="117">
        <v>12.017070979335131</v>
      </c>
      <c r="E48" s="118">
        <v>21.31782945736434</v>
      </c>
      <c r="F48" s="26"/>
    </row>
    <row r="49" spans="2:6" ht="15" customHeight="1" x14ac:dyDescent="0.3">
      <c r="B49" s="23"/>
      <c r="C49" s="32" t="s">
        <v>260</v>
      </c>
      <c r="D49" s="33"/>
      <c r="E49" s="33"/>
      <c r="F49" s="26"/>
    </row>
    <row r="50" spans="2:6" ht="15" customHeight="1" x14ac:dyDescent="0.3">
      <c r="B50" s="23"/>
      <c r="C50" s="33" t="s">
        <v>283</v>
      </c>
      <c r="D50" s="33"/>
      <c r="E50" s="33"/>
      <c r="F50" s="26"/>
    </row>
    <row r="51" spans="2:6" ht="15" customHeight="1" x14ac:dyDescent="0.3">
      <c r="B51" s="24"/>
      <c r="C51" s="7"/>
      <c r="D51" s="7"/>
      <c r="E51" s="7"/>
      <c r="F51" s="27"/>
    </row>
    <row r="52" spans="2:6" ht="20.100000000000001" customHeight="1" x14ac:dyDescent="0.3"/>
  </sheetData>
  <mergeCells count="4">
    <mergeCell ref="C22:E22"/>
    <mergeCell ref="C37:E37"/>
    <mergeCell ref="C7:E7"/>
    <mergeCell ref="C6:E6"/>
  </mergeCells>
  <pageMargins left="0.7" right="0.7" top="0.75" bottom="0.75" header="0.3" footer="0.3"/>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TaxCatchAll xmlns="2770f0a5-d704-4a2b-aa5a-f8913fcb8d1f">
      <Value>124</Value>
      <Value>91</Value>
    </TaxCatchAll>
    <PublishingStartDate xmlns="http://schemas.microsoft.com/sharepoint/v3" xsi:nil="true"/>
    <Sidst_x0020_opdateret xmlns="7815f5ab-9ba9-413f-af29-97aa4d40559a" xsi:nil="true"/>
    <l3710ef8de1e415e893132f72b63ff0d xmlns="7815f5ab-9ba9-413f-af29-97aa4d40559a">
      <Terms xmlns="http://schemas.microsoft.com/office/infopath/2007/PartnerControls">
        <TermInfo xmlns="http://schemas.microsoft.com/office/infopath/2007/PartnerControls">
          <TermName xmlns="http://schemas.microsoft.com/office/infopath/2007/PartnerControls">Dataprocesser</TermName>
          <TermId xmlns="http://schemas.microsoft.com/office/infopath/2007/PartnerControls">ed38ed8d-9cf2-4d31-bc87-31e10c7ebed0</TermId>
        </TermInfo>
        <TermInfo xmlns="http://schemas.microsoft.com/office/infopath/2007/PartnerControls">
          <TermName xmlns="http://schemas.microsoft.com/office/infopath/2007/PartnerControls">Ad hoc databestilling</TermName>
          <TermId xmlns="http://schemas.microsoft.com/office/infopath/2007/PartnerControls">602118f2-f56a-4298-8f7e-89794a3f9175</TermId>
        </TermInfo>
      </Terms>
    </l3710ef8de1e415e893132f72b63ff0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CE3A80355FE8D44C9F3A24DB13AA4265" ma:contentTypeVersion="7" ma:contentTypeDescription="Opret et nyt dokument." ma:contentTypeScope="" ma:versionID="7be08053d2e0789f8f0dcebfb75e276a">
  <xsd:schema xmlns:xsd="http://www.w3.org/2001/XMLSchema" xmlns:xs="http://www.w3.org/2001/XMLSchema" xmlns:p="http://schemas.microsoft.com/office/2006/metadata/properties" xmlns:ns1="http://schemas.microsoft.com/sharepoint/v3" xmlns:ns2="7815f5ab-9ba9-413f-af29-97aa4d40559a" xmlns:ns3="2770f0a5-d704-4a2b-aa5a-f8913fcb8d1f" targetNamespace="http://schemas.microsoft.com/office/2006/metadata/properties" ma:root="true" ma:fieldsID="638849b5aaa7518fd958a7730cfeb74d" ns1:_="" ns2:_="" ns3:_="">
    <xsd:import namespace="http://schemas.microsoft.com/sharepoint/v3"/>
    <xsd:import namespace="7815f5ab-9ba9-413f-af29-97aa4d40559a"/>
    <xsd:import namespace="2770f0a5-d704-4a2b-aa5a-f8913fcb8d1f"/>
    <xsd:element name="properties">
      <xsd:complexType>
        <xsd:sequence>
          <xsd:element name="documentManagement">
            <xsd:complexType>
              <xsd:all>
                <xsd:element ref="ns1:PublishingStartDate" minOccurs="0"/>
                <xsd:element ref="ns1:PublishingExpirationDate" minOccurs="0"/>
                <xsd:element ref="ns2:l3710ef8de1e415e893132f72b63ff0d" minOccurs="0"/>
                <xsd:element ref="ns3:TaxCatchAll" minOccurs="0"/>
                <xsd:element ref="ns2:Sidst_x0020_opdateret"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Startdato for planlægning er en webstedskolonne, der blev oprettet vha. publiceringsfunktionen. Den bruges til at angive den dato og det klokkeslæt, hvor denne side først vil være synlig for besøgende på webstedet." ma:hidden="true" ma:internalName="PublishingStartDate">
      <xsd:simpleType>
        <xsd:restriction base="dms:Unknown"/>
      </xsd:simpleType>
    </xsd:element>
    <xsd:element name="PublishingExpirationDate" ma:index="9" nillable="true" ma:displayName="Slutdato for planlægning" ma:description="Slutdato for planlægning er en webstedskolonne, der blev oprettet vha. publiceringsfunktionen. Den bruges til at angive den dato og det klokkeslæt, hvor denne side ikke længere vil være synlig for besøgende på webstedet."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815f5ab-9ba9-413f-af29-97aa4d40559a" elementFormDefault="qualified">
    <xsd:import namespace="http://schemas.microsoft.com/office/2006/documentManagement/types"/>
    <xsd:import namespace="http://schemas.microsoft.com/office/infopath/2007/PartnerControls"/>
    <xsd:element name="l3710ef8de1e415e893132f72b63ff0d" ma:index="11" ma:taxonomy="true" ma:internalName="l3710ef8de1e415e893132f72b63ff0d" ma:taxonomyFieldName="Emne" ma:displayName="Emne" ma:default="" ma:fieldId="{53710ef8-de1e-415e-8931-32f72b63ff0d}" ma:taxonomyMulti="true" ma:sspId="b954ac37-474b-4ce9-96da-5e2495cdfa41" ma:termSetId="abf29431-7f8c-4992-9a57-7a0adabf94e2" ma:anchorId="00000000-0000-0000-0000-000000000000" ma:open="false" ma:isKeyword="false">
      <xsd:complexType>
        <xsd:sequence>
          <xsd:element ref="pc:Terms" minOccurs="0" maxOccurs="1"/>
        </xsd:sequence>
      </xsd:complexType>
    </xsd:element>
    <xsd:element name="Sidst_x0020_opdateret" ma:index="13" nillable="true" ma:displayName="Sidst opdateret" ma:format="DateOnly" ma:internalName="Sidst_x0020_opdateret">
      <xsd:simpleType>
        <xsd:restriction base="dms:DateTime"/>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70f0a5-d704-4a2b-aa5a-f8913fcb8d1f" elementFormDefault="qualified">
    <xsd:import namespace="http://schemas.microsoft.com/office/2006/documentManagement/types"/>
    <xsd:import namespace="http://schemas.microsoft.com/office/infopath/2007/PartnerControls"/>
    <xsd:element name="TaxCatchAll" ma:index="12" nillable="true" ma:displayName="Taksonomiopsamlingskolonne" ma:hidden="true" ma:list="{861a7842-9d64-4d27-bb4d-e554a7b0af23}" ma:internalName="TaxCatchAll" ma:showField="CatchAllData" ma:web="2770f0a5-d704-4a2b-aa5a-f8913fcb8d1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F283AF-D175-49EE-B17C-8FA4C9E8F68C}">
  <ds:schemaRefs>
    <ds:schemaRef ds:uri="http://schemas.microsoft.com/office/2006/metadata/properties"/>
    <ds:schemaRef ds:uri="http://schemas.microsoft.com/office/infopath/2007/PartnerControls"/>
    <ds:schemaRef ds:uri="http://schemas.microsoft.com/sharepoint/v3"/>
    <ds:schemaRef ds:uri="2770f0a5-d704-4a2b-aa5a-f8913fcb8d1f"/>
    <ds:schemaRef ds:uri="7815f5ab-9ba9-413f-af29-97aa4d40559a"/>
  </ds:schemaRefs>
</ds:datastoreItem>
</file>

<file path=customXml/itemProps2.xml><?xml version="1.0" encoding="utf-8"?>
<ds:datastoreItem xmlns:ds="http://schemas.openxmlformats.org/officeDocument/2006/customXml" ds:itemID="{8BBF4B5C-831C-40FB-898B-2BA8C7E991C5}">
  <ds:schemaRefs>
    <ds:schemaRef ds:uri="http://schemas.microsoft.com/sharepoint/v3/contenttype/forms"/>
  </ds:schemaRefs>
</ds:datastoreItem>
</file>

<file path=customXml/itemProps3.xml><?xml version="1.0" encoding="utf-8"?>
<ds:datastoreItem xmlns:ds="http://schemas.openxmlformats.org/officeDocument/2006/customXml" ds:itemID="{ED8747C8-3F09-4BA2-8474-C992DB936D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815f5ab-9ba9-413f-af29-97aa4d40559a"/>
    <ds:schemaRef ds:uri="2770f0a5-d704-4a2b-aa5a-f8913fcb8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25</vt:i4>
      </vt:variant>
    </vt:vector>
  </HeadingPairs>
  <TitlesOfParts>
    <vt:vector size="25" baseType="lpstr">
      <vt:lpstr>FORSIDE</vt:lpstr>
      <vt:lpstr>Indhold</vt:lpstr>
      <vt:lpstr>1. Population - Overblik</vt:lpstr>
      <vt:lpstr>2. Population - Arbejdsmarked</vt:lpstr>
      <vt:lpstr>3. Population - Kronisk sygdom</vt:lpstr>
      <vt:lpstr>4. Aktivitet - Sundhedsvæsenet</vt:lpstr>
      <vt:lpstr>5. Aktivitet - Område og arbejd</vt:lpstr>
      <vt:lpstr>6. Aktivitet - Sygehusvæsenet</vt:lpstr>
      <vt:lpstr>7. Aktivitet - Genindlæggelser</vt:lpstr>
      <vt:lpstr>8. Aktivitet - Forebyggelige</vt:lpstr>
      <vt:lpstr>9. Aktivitet - Speciallæge</vt:lpstr>
      <vt:lpstr>10. Aktivitet - Almen praksis</vt:lpstr>
      <vt:lpstr>11. Aktivitet - Kommune</vt:lpstr>
      <vt:lpstr>12. Aktivitet - Midl. ophold</vt:lpstr>
      <vt:lpstr>13. Udgifter - Værdi af beh.</vt:lpstr>
      <vt:lpstr>14. Udgifter - KFF</vt:lpstr>
      <vt:lpstr>15. Udgifter - Medicin</vt:lpstr>
      <vt:lpstr>16. Medicin - Dosispakket</vt:lpstr>
      <vt:lpstr>17. Medicin - Polyfarmaci</vt:lpstr>
      <vt:lpstr>18. Medicin - Antipsykotika</vt:lpstr>
      <vt:lpstr>19. Praksissektor - AP </vt:lpstr>
      <vt:lpstr>20. Praksissektor - Speciallæge</vt:lpstr>
      <vt:lpstr>21. Praksissektor - Øvrig</vt:lpstr>
      <vt:lpstr>22. Sundhedsudd. - Arbejdssted</vt:lpstr>
      <vt:lpstr>23. Sundhedsudd. - Bopæl</vt:lpstr>
    </vt:vector>
  </TitlesOfParts>
  <Manager/>
  <Company>Sundhedsdatastyrelsen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Datapakke til sundhedsråd</dc:title>
  <dc:subject/>
  <dc:creator>Sundhedsdatastyrelsen</dc:creator>
  <cp:keywords/>
  <dc:description/>
  <cp:lastModifiedBy>Amalie Louise Schack</cp:lastModifiedBy>
  <cp:revision/>
  <dcterms:created xsi:type="dcterms:W3CDTF">2015-07-23T14:09:38Z</dcterms:created>
  <dcterms:modified xsi:type="dcterms:W3CDTF">2026-02-24T14:59:21Z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oudStatistics_StoryID">
    <vt:lpwstr>a70947d4-cbcc-4cbb-a1c0-779704fd4ef2</vt:lpwstr>
  </property>
</Properties>
</file>